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DOC 2018-2024\2022\CUANTIAS\INFORME DEFENSA JUDICIAL 3 TRIMESTRE Y CUARTO TRIMESTRE 2022\"/>
    </mc:Choice>
  </mc:AlternateContent>
  <xr:revisionPtr revIDLastSave="0" documentId="13_ncr:1_{B3BEA428-5435-4A43-9AB8-097C81D48E7F}" xr6:coauthVersionLast="47" xr6:coauthVersionMax="47" xr10:uidLastSave="{00000000-0000-0000-0000-000000000000}"/>
  <bookViews>
    <workbookView xWindow="-120" yWindow="-120" windowWidth="20730" windowHeight="11040" xr2:uid="{F27607E9-2C3B-41BD-AAF4-E03E67230252}"/>
  </bookViews>
  <sheets>
    <sheet name="SEPT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N27" i="1" s="1"/>
  <c r="O15" i="1"/>
</calcChain>
</file>

<file path=xl/sharedStrings.xml><?xml version="1.0" encoding="utf-8"?>
<sst xmlns="http://schemas.openxmlformats.org/spreadsheetml/2006/main" count="250" uniqueCount="153">
  <si>
    <t>ORGANIZACIONES SOLIDARIAS
JULIO 2022</t>
  </si>
  <si>
    <t xml:space="preserve">No </t>
  </si>
  <si>
    <t>FECHA DE ADMISIÓN DE LA DEMANDA</t>
  </si>
  <si>
    <t>NUMERO RADICACIÓN</t>
  </si>
  <si>
    <t>ACTOR</t>
  </si>
  <si>
    <t>Documento  Cedula de ciudadanía / NIT actor</t>
  </si>
  <si>
    <t>DEMANDADO</t>
  </si>
  <si>
    <t>Documento Cedula de Ciudadania/Nit demandado</t>
  </si>
  <si>
    <t xml:space="preserve">NOMBRE DE LA AUTORIDAD COMPETENTE </t>
  </si>
  <si>
    <t>No. DESPACHO DE CONOCIMIENTO</t>
  </si>
  <si>
    <t>INSTANCIA</t>
  </si>
  <si>
    <t>TIPO DE PROCESO</t>
  </si>
  <si>
    <t>MOTIVO DE LA DEMANDA</t>
  </si>
  <si>
    <t>APODERADO DE LA ENTIDAD</t>
  </si>
  <si>
    <t>PROBABILIDAD DE LA CONDENA</t>
  </si>
  <si>
    <t xml:space="preserve">VALOR DE LAS PRETENSIONES </t>
  </si>
  <si>
    <t>15000233100020040202101</t>
  </si>
  <si>
    <t>JOSE SALAMANCA SORACA Y OTROS</t>
  </si>
  <si>
    <t>DANSOCIAL</t>
  </si>
  <si>
    <t>899.999.050-8</t>
  </si>
  <si>
    <t>MAGISTRADO LUIS ERNESTO ARCINIEGAS</t>
  </si>
  <si>
    <t>TRIBUNAL ADMINISTRATIVO DE TUNJA</t>
  </si>
  <si>
    <t xml:space="preserve">2da </t>
  </si>
  <si>
    <t>ACCION DE GRUPO</t>
  </si>
  <si>
    <t>DEFENSA DE INTERESES COLECTIVOS POR LESION AL PATRIMONIO DE LOS AHORRADORES DE LA CAJA POPULAR COOPERATIVA</t>
  </si>
  <si>
    <t>MARLON TORRES PUELLO</t>
  </si>
  <si>
    <t>BAJA</t>
  </si>
  <si>
    <t>41001233100020010050701</t>
  </si>
  <si>
    <t>ROBINSON PULIDO FIERRO Y OTROS</t>
  </si>
  <si>
    <t>MAGISTRADO JOSE ROBERTO SÁCHICA MÉNDEZ</t>
  </si>
  <si>
    <t>CONSEJO DE ESTADO (SECCION SEGUNDA)</t>
  </si>
  <si>
    <t>2da</t>
  </si>
  <si>
    <t>ORDINARIO DE ACCION DE REPARACION  DIRECTA</t>
  </si>
  <si>
    <t xml:space="preserve">INTERVENCION  DEL DANCOOP Y OMISION DEL MISMO EN LA VIGILANCIA Y CONTROL </t>
  </si>
  <si>
    <t>11001032400020100036700</t>
  </si>
  <si>
    <t xml:space="preserve">CESAR HUMBERTO GONZALEZ RODRIGUEZ </t>
  </si>
  <si>
    <t xml:space="preserve">DANSOCIAL </t>
  </si>
  <si>
    <t>MAGISTRADO HERNANDO SÁNCHEZ SÁNCHEZ</t>
  </si>
  <si>
    <t xml:space="preserve">CONSEJO DE ESTADO SECCIÓN PRIMERA </t>
  </si>
  <si>
    <t>Unica</t>
  </si>
  <si>
    <t xml:space="preserve">SIMPLE NULIDAD </t>
  </si>
  <si>
    <t xml:space="preserve">ACCIÓN PÚBLICA DE NULIDAD INSTAURADA CONTRA UN APARTE DEL ARTÍCULO 17 DEL DECRETO 4588 DE 27 DE DICIEMBRE DE 2006, </t>
  </si>
  <si>
    <t>70001333300820170002000</t>
  </si>
  <si>
    <t>JOSE ALCIDES CAÑAS DE LA ROSA Y OTROS</t>
  </si>
  <si>
    <t xml:space="preserve">UNIDAD ADMINISTRATIVA ESPECIAL DE ORGANIZACIONES SOLIDARIAS Y OTROS </t>
  </si>
  <si>
    <t>JORGE ELIÉCER LORDUY VILORIA (JUEZ)</t>
  </si>
  <si>
    <t>JUZGADO OCTAVO (8°) ADMINISTRATIVO ORAL DE SINCELEJO - SUCRE</t>
  </si>
  <si>
    <t xml:space="preserve">1era </t>
  </si>
  <si>
    <t xml:space="preserve">ACCION DE REPARACIÓN DIRECTA </t>
  </si>
  <si>
    <t xml:space="preserve">FALLA EN EL SERVICIO QUE CONDUJO A LESIONES FISICAS Y PSICOLOGICAS AL SEÑOR JOSE ALCIDES CAÑA DE LA ROSA </t>
  </si>
  <si>
    <t xml:space="preserve">70001333300520180001100 </t>
  </si>
  <si>
    <t xml:space="preserve">MAIRA ALEJANDRA QUIÑONES PARRA </t>
  </si>
  <si>
    <t>TRINIDAD JOSE LOPEZ PEÑA</t>
  </si>
  <si>
    <t>JUZGADO QUINTO (5°) ADMINISTRATIVO ORAL DE SINCELEJO - SUCRE</t>
  </si>
  <si>
    <t xml:space="preserve">FALLA EN EL SERVICIO QUE CONDUJO A LESIONES PERSONALES GRAVES DE MAIRA ALEJANDRA QUIÑONES PARRA </t>
  </si>
  <si>
    <t>70001333300120180000700</t>
  </si>
  <si>
    <t>SABID GREGORIO RUIZ MERCADO</t>
  </si>
  <si>
    <t>CARLOS MARIO DE LA ESPRIELLA OYOLA</t>
  </si>
  <si>
    <t>JUZGADO PRIMERO (1°) ADMINISTRATIVO ORAL DEL CIRCUITO DE SINCELEJO-SUCRE</t>
  </si>
  <si>
    <t xml:space="preserve">FALLA EN EL SERVICIO QUE CONDUJO A LA MUERTE DE LA SEÑORA NUBIA CECILIA RUIZ OVIEDO. </t>
  </si>
  <si>
    <t>70001333300220180000900</t>
  </si>
  <si>
    <t>FRAY LUIS QUIÑONES PARRA Y OTROS</t>
  </si>
  <si>
    <t>LISSETE MAIRELY NOVA SANTOS</t>
  </si>
  <si>
    <t>JUZGADO SEGUNDO (2°) ADMINISTRATIVO ORAL DEL CIRCUITO DE SINCELEJO</t>
  </si>
  <si>
    <t xml:space="preserve">FALLA EN EL SERVICIO QUE CONDUJO A LESIONES PERSONALES GRAVES A FRAY QUIÑONES PARRA  Y OTROS </t>
  </si>
  <si>
    <t>70001333300920180000800</t>
  </si>
  <si>
    <t xml:space="preserve">ADRIANA ISABEL MEDINA PERCY Y OTROS </t>
  </si>
  <si>
    <t>SILVIA ROSA ESCUDERO BARBOSA</t>
  </si>
  <si>
    <t>JUZGADO NOVENO (9°) ADMINISTRATIVO ORAL DEL CIRCUITO DE SINCELEJO</t>
  </si>
  <si>
    <t xml:space="preserve">FALLA EN EL SERVICIO QUE CONDUJO A LESIONES PERSONALES GRAVES A ADRIANA ISABEL MEDINA PERCY  Y OTROS </t>
  </si>
  <si>
    <t>70001333300720180001100</t>
  </si>
  <si>
    <t>MARTNEZ BADILLO HORTENCIA Y OTROS</t>
  </si>
  <si>
    <t>LIGIA DEL CARMEN RAMIREZ CASTAÑO</t>
  </si>
  <si>
    <t>JUZGADO SEPTIMO (7°) ADMINISTRATIVO ORAL DEL CIRCUITO DE SINCELEJO-SUCRE</t>
  </si>
  <si>
    <t xml:space="preserve">FALLA EN EL SERVICIO QUE CONDUJO A LESIONES PERSONALES GRAVES A DEXI MURILLO MARTINEZ Y OTROS </t>
  </si>
  <si>
    <t>DIEGO MARIN MONJE</t>
  </si>
  <si>
    <t>11001333502620170008600</t>
  </si>
  <si>
    <t>STELLA TORRES DE MARTINEZ</t>
  </si>
  <si>
    <t>UNIDAD ADMINISTRATIVA ESPECIAL DE GESTIÓN PENSIONAL Y CONTRIBUCIONES PARAFISCALES DE LAS PROTECCIÓN SOCIAL - UGPP</t>
  </si>
  <si>
    <t>JUZGADO 26 ADMINISTRATIVO SEC SEGUNDA ORAL BOGOTA</t>
  </si>
  <si>
    <t>JUZGADO VEINTISÉIS (26) ADMINISTRATIVO DE BOGOTÁ D.C.</t>
  </si>
  <si>
    <t>LLAMAMIENTO EN GARANTIA</t>
  </si>
  <si>
    <t>ACTO ADMINISTRATIVO DE RELIQUIDACION DE PENSION DE VEJEZ</t>
  </si>
  <si>
    <t>27/10/2020*</t>
  </si>
  <si>
    <t>25000234200020200010100</t>
  </si>
  <si>
    <t>ERIKA JOHANNA MORENO</t>
  </si>
  <si>
    <t xml:space="preserve">UNIDAD ADMINISTRATIVA ESPECIAL DE ORGANIZACIONES SOLDARIAS </t>
  </si>
  <si>
    <t>JOSÉ MARÍA ARMENTA FUENTES</t>
  </si>
  <si>
    <t>TRIBUNAL ADMINISTRATIVO DE CUNDINAMARCA-SECCION SEGUNDA</t>
  </si>
  <si>
    <t>NULIDAD Y RESTABLECIMIENTO DEL DERECHO</t>
  </si>
  <si>
    <t>ACTO ADMINISTRATIVO DE DECLARATORIA DE INSUBSISTENCIA EMPLEO DE LIBRE NOMBRAMIENTO Y REMOCIÓN</t>
  </si>
  <si>
    <t>11001334205120210034300</t>
  </si>
  <si>
    <t>ROSA YELENA GRANJA RODRIGUEZ</t>
  </si>
  <si>
    <t>NORBERTO APOLINAR MENDIVELSO PINZÓN</t>
  </si>
  <si>
    <t>JUZGADO CINCUENTA Y UNO (051) ADMINISTRATIVO DE BOGOTA</t>
  </si>
  <si>
    <t>FALLOS DISCIPLINARIOS SANCIONATORIOS Y RESOLUCIÓN DE CUMPLIMIENTO DE SANCIÓN</t>
  </si>
  <si>
    <t>11001310503820210038700</t>
  </si>
  <si>
    <t>COLFONDOS S.A. PENSIONESY CESANTIAS</t>
  </si>
  <si>
    <t>800.149.496-2</t>
  </si>
  <si>
    <t>UNIDAD ADMINISTRATIVA ESPECIAL DE ORGANIZACIONES SOLDARIASY OTRO</t>
  </si>
  <si>
    <t>MARCOS JAVIER CORTÉS RIVEROS</t>
  </si>
  <si>
    <t>JUZGADO 38 LABORAL DEL CIRCUITO DE BOGOTÁ</t>
  </si>
  <si>
    <t>EJECUTIVO LABORAL</t>
  </si>
  <si>
    <t>DEUDAS PRESUNTAS DE APORTES DE  PENSIÓN OBLIGATORIA Y FONDO DE SOLIDARIDAD PENSIONAL</t>
  </si>
  <si>
    <t xml:space="preserve"> DEMANDAS INTERPUESTAS POR LA ENTIDAD</t>
  </si>
  <si>
    <t>CONSECUTIVO</t>
  </si>
  <si>
    <t>ADMISIÓN DDA</t>
  </si>
  <si>
    <t>PROCESO</t>
  </si>
  <si>
    <t>DEMANDANTE</t>
  </si>
  <si>
    <t>NIT</t>
  </si>
  <si>
    <t>IDENTIFICACION</t>
  </si>
  <si>
    <t>MAGISTRADO/JUEZ</t>
  </si>
  <si>
    <t>DESPACHO</t>
  </si>
  <si>
    <t>CLASE DE PROCESO</t>
  </si>
  <si>
    <t>MOTIVOS DE DEMANDA</t>
  </si>
  <si>
    <t>APODERADO</t>
  </si>
  <si>
    <t>VALOR PRETENSIONES</t>
  </si>
  <si>
    <t>12-08-2015</t>
  </si>
  <si>
    <t>11001032600020130000500</t>
  </si>
  <si>
    <t>UNIDAD ADMINISTRATIVA ESPECIAL DE ORGANIZACIONES SOLIDARIAS</t>
  </si>
  <si>
    <t xml:space="preserve">899.999.050-8
</t>
  </si>
  <si>
    <t>ROSEMBERG PABON PABON</t>
  </si>
  <si>
    <t>14.949.873</t>
  </si>
  <si>
    <t>ALBERTO MONTAÑA PLATA</t>
  </si>
  <si>
    <t>CONSEJO DE ESTADO -SECCION TERCERA</t>
  </si>
  <si>
    <t>UNICA</t>
  </si>
  <si>
    <t>ACCION DE REPETICIÓN</t>
  </si>
  <si>
    <t>Repetición por condena a la entidad en virtud de un fallo condenatorio por declaratoria de insubsistencia CARMEN JULIA LIZARAZO sin motivación- inobservancia de la ley 909 de 2004</t>
  </si>
  <si>
    <t>DALIA GAZABON</t>
  </si>
  <si>
    <t>11-10-2012</t>
  </si>
  <si>
    <t>11001032600020120006300</t>
  </si>
  <si>
    <t>GUILLERMO SANCHEZ LUQUE</t>
  </si>
  <si>
    <t>Repetición por condena a la entidad en virtud de un fallo condenatorio por declaratoria de insubsistencia JAQUELINE ARBELAEZ sin motivación- inobservancia de la ley 909 de 2004</t>
  </si>
  <si>
    <t>29/08/2013</t>
  </si>
  <si>
    <t>11001032600020130011501</t>
  </si>
  <si>
    <t>Repetición por condena a la entidad en virtud de un fallo condenatorio por declaratoria de insubsistencia RUTH SOLEDAD MURILLO  sin motivación- inobservancia de la ley 909 de 2004</t>
  </si>
  <si>
    <t>15-12-2014</t>
  </si>
  <si>
    <t>11001032600020130012800</t>
  </si>
  <si>
    <t>RAMIRO DE JESUS POZOS GUERRERO</t>
  </si>
  <si>
    <t>Repetición por condena a la entidad en virtud de un fallo condenatorio por declaratoria de insubsistencia ELIANA LEON VERGARA sin motivación- inobservancia de la ley 909 de 2004</t>
  </si>
  <si>
    <t>27-05-2015</t>
  </si>
  <si>
    <t>11001032600020140015700</t>
  </si>
  <si>
    <t>MARIA NUBIA VELASQUEZ RICO E1</t>
  </si>
  <si>
    <t>Repetición por condena a la entidad en virtud de un fallo condenatorio por declaratoria de insubsistencia SHIDMAHTJ PARDO sin motivación- inobservancia de la ley 909 de 2004</t>
  </si>
  <si>
    <t>28-10-2017</t>
  </si>
  <si>
    <t>25000233600020180058300</t>
  </si>
  <si>
    <t>MARIA FABIOLA CORTES ORTIZ</t>
  </si>
  <si>
    <t>38.244.406</t>
  </si>
  <si>
    <t>BERTHA LUCIA CEBALLOS POSADA</t>
  </si>
  <si>
    <t>TRIBUNAL ADMINISTRATIVO DE CUNDINAMARCA -SEC TERCERA</t>
  </si>
  <si>
    <t xml:space="preserve">Repetición por condena a la entidad dentro del proceso de repararción directa 25000232600019940999601 </t>
  </si>
  <si>
    <t>TOTAL PRETENSIONES</t>
  </si>
  <si>
    <t>PROCESO QUE SE EXCLUYE DEL REPORTE DEL MES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</si>
</sst>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_(* #,##0_);_(* \(#,##0\);_(* &quot;-&quot;??_);_(@_)"/>
    <numFmt numFmtId="166" formatCode="_(&quot;$&quot;\ * #,##0.00_);_(&quot;$&quot;\ * \(#,##0.00\);_(&quot;$&quot;\ * &quot;-&quot;??_);_(@_)"/>
    <numFmt numFmtId="167" formatCode="[$$-240A]\ #,##0.00;\-[$$-240A]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73">
    <xf numFmtId="0" fontId="0" fillId="0" borderId="0" xfId="0"/>
    <xf numFmtId="41" fontId="2" fillId="0" borderId="4" xfId="2" applyFont="1" applyFill="1" applyBorder="1" applyAlignment="1">
      <alignment horizontal="right" vertical="center" wrapText="1"/>
    </xf>
    <xf numFmtId="164" fontId="2" fillId="0" borderId="4" xfId="5" applyFont="1" applyFill="1" applyBorder="1" applyAlignment="1">
      <alignment horizontal="center" vertical="center" wrapText="1"/>
    </xf>
    <xf numFmtId="41" fontId="4" fillId="0" borderId="7" xfId="2" applyFont="1" applyFill="1" applyBorder="1" applyAlignment="1">
      <alignment horizontal="right" vertical="center"/>
    </xf>
    <xf numFmtId="4" fontId="4" fillId="0" borderId="7" xfId="5" applyNumberFormat="1" applyFont="1" applyFill="1" applyBorder="1" applyAlignment="1">
      <alignment horizontal="right" vertical="center" wrapText="1"/>
    </xf>
    <xf numFmtId="41" fontId="4" fillId="0" borderId="6" xfId="2" applyFont="1" applyFill="1" applyBorder="1" applyAlignment="1">
      <alignment horizontal="right" vertical="center" wrapText="1"/>
    </xf>
    <xf numFmtId="167" fontId="4" fillId="0" borderId="21" xfId="3" applyNumberFormat="1" applyFont="1" applyFill="1" applyBorder="1" applyAlignment="1">
      <alignment horizontal="right" vertical="center" wrapText="1"/>
    </xf>
    <xf numFmtId="41" fontId="4" fillId="0" borderId="23" xfId="2" applyFont="1" applyFill="1" applyBorder="1" applyAlignment="1">
      <alignment horizontal="right" vertical="center" wrapText="1"/>
    </xf>
    <xf numFmtId="167" fontId="4" fillId="0" borderId="24" xfId="3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/>
    </xf>
    <xf numFmtId="0" fontId="4" fillId="0" borderId="5" xfId="4" applyBorder="1" applyAlignment="1">
      <alignment horizontal="justify" vertical="center" wrapText="1"/>
    </xf>
    <xf numFmtId="49" fontId="4" fillId="0" borderId="6" xfId="4" applyNumberFormat="1" applyBorder="1" applyAlignment="1">
      <alignment horizontal="justify" vertical="center" wrapText="1"/>
    </xf>
    <xf numFmtId="0" fontId="4" fillId="0" borderId="6" xfId="4" applyBorder="1" applyAlignment="1">
      <alignment horizontal="justify" vertical="center" wrapText="1"/>
    </xf>
    <xf numFmtId="0" fontId="6" fillId="0" borderId="0" xfId="0" applyFont="1"/>
    <xf numFmtId="14" fontId="4" fillId="0" borderId="7" xfId="4" applyNumberFormat="1" applyBorder="1" applyAlignment="1">
      <alignment horizontal="justify" vertical="center"/>
    </xf>
    <xf numFmtId="49" fontId="4" fillId="0" borderId="7" xfId="0" applyNumberFormat="1" applyFont="1" applyBorder="1" applyAlignment="1">
      <alignment horizontal="justify" vertical="center" wrapText="1"/>
    </xf>
    <xf numFmtId="0" fontId="4" fillId="0" borderId="7" xfId="4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7" xfId="4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/>
    </xf>
    <xf numFmtId="166" fontId="2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4" applyNumberFormat="1" applyFont="1" applyBorder="1" applyAlignment="1">
      <alignment horizontal="justify" vertical="center" wrapText="1"/>
    </xf>
    <xf numFmtId="0" fontId="2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/>
    </xf>
    <xf numFmtId="49" fontId="4" fillId="0" borderId="6" xfId="4" applyNumberFormat="1" applyBorder="1" applyAlignment="1">
      <alignment horizontal="center" vertical="center" wrapText="1"/>
    </xf>
    <xf numFmtId="0" fontId="4" fillId="0" borderId="22" xfId="0" applyFont="1" applyBorder="1" applyAlignment="1">
      <alignment horizontal="justify" vertical="center"/>
    </xf>
    <xf numFmtId="49" fontId="4" fillId="0" borderId="23" xfId="4" applyNumberFormat="1" applyBorder="1" applyAlignment="1">
      <alignment horizontal="justify" vertical="center" wrapText="1"/>
    </xf>
    <xf numFmtId="49" fontId="4" fillId="0" borderId="23" xfId="4" applyNumberFormat="1" applyBorder="1" applyAlignment="1">
      <alignment horizontal="center" vertical="center" wrapText="1"/>
    </xf>
    <xf numFmtId="0" fontId="4" fillId="0" borderId="23" xfId="4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49" fontId="4" fillId="0" borderId="25" xfId="4" applyNumberFormat="1" applyBorder="1" applyAlignment="1">
      <alignment horizontal="justify" vertical="center" wrapText="1"/>
    </xf>
    <xf numFmtId="0" fontId="3" fillId="0" borderId="26" xfId="0" applyFont="1" applyBorder="1"/>
    <xf numFmtId="167" fontId="8" fillId="0" borderId="27" xfId="0" applyNumberFormat="1" applyFont="1" applyBorder="1"/>
    <xf numFmtId="14" fontId="4" fillId="0" borderId="6" xfId="4" applyNumberFormat="1" applyBorder="1" applyAlignment="1">
      <alignment horizontal="justify" vertical="center"/>
    </xf>
    <xf numFmtId="41" fontId="4" fillId="0" borderId="6" xfId="2" applyFont="1" applyFill="1" applyBorder="1" applyAlignment="1">
      <alignment horizontal="right" vertical="center"/>
    </xf>
    <xf numFmtId="0" fontId="4" fillId="0" borderId="6" xfId="4" applyBorder="1" applyAlignment="1">
      <alignment horizontal="center" vertical="center" wrapText="1"/>
    </xf>
    <xf numFmtId="4" fontId="4" fillId="0" borderId="6" xfId="3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 applyProtection="1">
      <alignment vertical="center"/>
      <protection hidden="1"/>
    </xf>
    <xf numFmtId="49" fontId="4" fillId="0" borderId="6" xfId="0" applyNumberFormat="1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/>
    </xf>
    <xf numFmtId="4" fontId="4" fillId="0" borderId="6" xfId="5" applyNumberFormat="1" applyFont="1" applyFill="1" applyBorder="1" applyAlignment="1">
      <alignment horizontal="right" vertical="center" wrapText="1"/>
    </xf>
    <xf numFmtId="49" fontId="4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4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justify"/>
    </xf>
    <xf numFmtId="0" fontId="2" fillId="0" borderId="10" xfId="0" applyFont="1" applyBorder="1" applyAlignment="1">
      <alignment horizontal="right" vertical="justify"/>
    </xf>
    <xf numFmtId="0" fontId="2" fillId="0" borderId="11" xfId="0" applyFont="1" applyBorder="1" applyAlignment="1">
      <alignment horizontal="right" vertical="justify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6">
    <cellStyle name="Millares" xfId="1" builtinId="3"/>
    <cellStyle name="Millares [0]" xfId="2" builtinId="6"/>
    <cellStyle name="Millares 2" xfId="5" xr:uid="{5C0E92A4-1D57-4D77-BD5B-760924476283}"/>
    <cellStyle name="Moneda" xfId="3" builtinId="4"/>
    <cellStyle name="Normal" xfId="0" builtinId="0"/>
    <cellStyle name="Normal 2" xfId="4" xr:uid="{D9FBCC75-BFFF-4D88-8326-0A3D2D4910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78505-134F-4A57-9AE5-762D5E46A8CB}">
  <dimension ref="A1:CA27"/>
  <sheetViews>
    <sheetView tabSelected="1" topLeftCell="L1" workbookViewId="0">
      <selection activeCell="Q6" sqref="Q6"/>
    </sheetView>
  </sheetViews>
  <sheetFormatPr baseColWidth="10" defaultColWidth="10.85546875" defaultRowHeight="12.75" x14ac:dyDescent="0.2"/>
  <cols>
    <col min="1" max="1" width="7" style="27" customWidth="1"/>
    <col min="2" max="2" width="16.140625" style="9" customWidth="1"/>
    <col min="3" max="3" width="29.7109375" style="9" customWidth="1"/>
    <col min="4" max="4" width="66.42578125" style="9" bestFit="1" customWidth="1"/>
    <col min="5" max="5" width="19.5703125" style="9" hidden="1" customWidth="1"/>
    <col min="6" max="6" width="67.7109375" style="9" hidden="1" customWidth="1"/>
    <col min="7" max="7" width="18.42578125" style="9" hidden="1" customWidth="1"/>
    <col min="8" max="8" width="29" style="9" hidden="1" customWidth="1"/>
    <col min="9" max="9" width="40.7109375" style="9" hidden="1" customWidth="1"/>
    <col min="10" max="10" width="11" style="38" bestFit="1" customWidth="1"/>
    <col min="11" max="11" width="30.140625" style="9" bestFit="1" customWidth="1"/>
    <col min="12" max="12" width="81.5703125" style="9" bestFit="1" customWidth="1"/>
    <col min="13" max="13" width="17.140625" style="9" bestFit="1" customWidth="1"/>
    <col min="14" max="14" width="22.5703125" style="9" bestFit="1" customWidth="1"/>
    <col min="15" max="15" width="19.140625" style="9" bestFit="1" customWidth="1"/>
    <col min="16" max="16" width="22" style="9" customWidth="1"/>
    <col min="17" max="16384" width="10.85546875" style="9"/>
  </cols>
  <sheetData>
    <row r="1" spans="1:79" ht="13.5" thickBot="1" x14ac:dyDescent="0.2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79" ht="38.25" x14ac:dyDescent="0.2">
      <c r="A2" s="10" t="s">
        <v>1</v>
      </c>
      <c r="B2" s="11" t="s">
        <v>2</v>
      </c>
      <c r="C2" s="11" t="s">
        <v>3</v>
      </c>
      <c r="D2" s="12" t="s">
        <v>4</v>
      </c>
      <c r="E2" s="1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2" t="s">
        <v>15</v>
      </c>
    </row>
    <row r="3" spans="1:79" ht="25.5" x14ac:dyDescent="0.2">
      <c r="A3" s="13">
        <v>1</v>
      </c>
      <c r="B3" s="42">
        <v>38217</v>
      </c>
      <c r="C3" s="14" t="s">
        <v>16</v>
      </c>
      <c r="D3" s="15" t="s">
        <v>17</v>
      </c>
      <c r="E3" s="43">
        <v>4107728</v>
      </c>
      <c r="F3" s="15" t="s">
        <v>18</v>
      </c>
      <c r="G3" s="15" t="s">
        <v>19</v>
      </c>
      <c r="H3" s="15" t="s">
        <v>20</v>
      </c>
      <c r="I3" s="15" t="s">
        <v>21</v>
      </c>
      <c r="J3" s="44" t="s">
        <v>22</v>
      </c>
      <c r="K3" s="15" t="s">
        <v>23</v>
      </c>
      <c r="L3" s="15" t="s">
        <v>24</v>
      </c>
      <c r="M3" s="15" t="s">
        <v>25</v>
      </c>
      <c r="N3" s="15" t="s">
        <v>26</v>
      </c>
      <c r="O3" s="45">
        <v>62400000000</v>
      </c>
      <c r="P3" s="46"/>
    </row>
    <row r="4" spans="1:79" ht="25.5" x14ac:dyDescent="0.2">
      <c r="A4" s="13">
        <v>2</v>
      </c>
      <c r="B4" s="42">
        <v>42542</v>
      </c>
      <c r="C4" s="47" t="s">
        <v>34</v>
      </c>
      <c r="D4" s="15" t="s">
        <v>35</v>
      </c>
      <c r="E4" s="43">
        <v>80039849</v>
      </c>
      <c r="F4" s="15" t="s">
        <v>36</v>
      </c>
      <c r="G4" s="15" t="s">
        <v>19</v>
      </c>
      <c r="H4" s="48" t="s">
        <v>37</v>
      </c>
      <c r="I4" s="48" t="s">
        <v>38</v>
      </c>
      <c r="J4" s="44" t="s">
        <v>39</v>
      </c>
      <c r="K4" s="49" t="s">
        <v>40</v>
      </c>
      <c r="L4" s="48" t="s">
        <v>41</v>
      </c>
      <c r="M4" s="15" t="s">
        <v>25</v>
      </c>
      <c r="N4" s="15" t="s">
        <v>26</v>
      </c>
      <c r="O4" s="50">
        <v>0</v>
      </c>
    </row>
    <row r="5" spans="1:79" ht="25.5" x14ac:dyDescent="0.2">
      <c r="A5" s="13">
        <v>3</v>
      </c>
      <c r="B5" s="42">
        <v>42949</v>
      </c>
      <c r="C5" s="47" t="s">
        <v>42</v>
      </c>
      <c r="D5" s="15" t="s">
        <v>43</v>
      </c>
      <c r="E5" s="43">
        <v>5045072</v>
      </c>
      <c r="F5" s="15" t="s">
        <v>44</v>
      </c>
      <c r="G5" s="15" t="s">
        <v>19</v>
      </c>
      <c r="H5" s="48" t="s">
        <v>45</v>
      </c>
      <c r="I5" s="48" t="s">
        <v>46</v>
      </c>
      <c r="J5" s="44" t="s">
        <v>47</v>
      </c>
      <c r="K5" s="49" t="s">
        <v>48</v>
      </c>
      <c r="L5" s="48" t="s">
        <v>49</v>
      </c>
      <c r="M5" s="15" t="s">
        <v>25</v>
      </c>
      <c r="N5" s="15" t="s">
        <v>26</v>
      </c>
      <c r="O5" s="50">
        <v>424271098</v>
      </c>
    </row>
    <row r="6" spans="1:79" ht="25.5" x14ac:dyDescent="0.2">
      <c r="A6" s="13">
        <v>4</v>
      </c>
      <c r="B6" s="42">
        <v>43157</v>
      </c>
      <c r="C6" s="47" t="s">
        <v>50</v>
      </c>
      <c r="D6" s="15" t="s">
        <v>51</v>
      </c>
      <c r="E6" s="43">
        <v>26767759</v>
      </c>
      <c r="F6" s="15" t="s">
        <v>44</v>
      </c>
      <c r="G6" s="15" t="s">
        <v>19</v>
      </c>
      <c r="H6" s="48" t="s">
        <v>52</v>
      </c>
      <c r="I6" s="48" t="s">
        <v>53</v>
      </c>
      <c r="J6" s="44" t="s">
        <v>47</v>
      </c>
      <c r="K6" s="49" t="s">
        <v>48</v>
      </c>
      <c r="L6" s="48" t="s">
        <v>54</v>
      </c>
      <c r="M6" s="15" t="s">
        <v>25</v>
      </c>
      <c r="N6" s="15" t="s">
        <v>26</v>
      </c>
      <c r="O6" s="50">
        <v>262809809</v>
      </c>
      <c r="P6" s="16"/>
    </row>
    <row r="7" spans="1:79" ht="25.5" x14ac:dyDescent="0.2">
      <c r="A7" s="13">
        <v>5</v>
      </c>
      <c r="B7" s="42">
        <v>43201</v>
      </c>
      <c r="C7" s="47" t="s">
        <v>55</v>
      </c>
      <c r="D7" s="15" t="s">
        <v>56</v>
      </c>
      <c r="E7" s="43">
        <v>4005562</v>
      </c>
      <c r="F7" s="15" t="s">
        <v>44</v>
      </c>
      <c r="G7" s="15" t="s">
        <v>19</v>
      </c>
      <c r="H7" s="48" t="s">
        <v>57</v>
      </c>
      <c r="I7" s="48" t="s">
        <v>58</v>
      </c>
      <c r="J7" s="44" t="s">
        <v>47</v>
      </c>
      <c r="K7" s="49" t="s">
        <v>48</v>
      </c>
      <c r="L7" s="48" t="s">
        <v>59</v>
      </c>
      <c r="M7" s="15" t="s">
        <v>25</v>
      </c>
      <c r="N7" s="15" t="s">
        <v>26</v>
      </c>
      <c r="O7" s="50">
        <v>205701019</v>
      </c>
    </row>
    <row r="8" spans="1:79" ht="25.5" x14ac:dyDescent="0.2">
      <c r="A8" s="13">
        <v>6</v>
      </c>
      <c r="B8" s="17">
        <v>43216</v>
      </c>
      <c r="C8" s="18" t="s">
        <v>60</v>
      </c>
      <c r="D8" s="19" t="s">
        <v>61</v>
      </c>
      <c r="E8" s="3">
        <v>5031647</v>
      </c>
      <c r="F8" s="15" t="s">
        <v>44</v>
      </c>
      <c r="G8" s="19" t="s">
        <v>19</v>
      </c>
      <c r="H8" s="20" t="s">
        <v>62</v>
      </c>
      <c r="I8" s="20" t="s">
        <v>63</v>
      </c>
      <c r="J8" s="44" t="s">
        <v>47</v>
      </c>
      <c r="K8" s="49" t="s">
        <v>48</v>
      </c>
      <c r="L8" s="20" t="s">
        <v>64</v>
      </c>
      <c r="M8" s="15" t="s">
        <v>25</v>
      </c>
      <c r="N8" s="19" t="s">
        <v>26</v>
      </c>
      <c r="O8" s="4">
        <v>291559514</v>
      </c>
    </row>
    <row r="9" spans="1:79" ht="25.5" x14ac:dyDescent="0.2">
      <c r="A9" s="13">
        <v>7</v>
      </c>
      <c r="B9" s="17">
        <v>43202</v>
      </c>
      <c r="C9" s="18" t="s">
        <v>65</v>
      </c>
      <c r="D9" s="19" t="s">
        <v>66</v>
      </c>
      <c r="E9" s="3">
        <v>1102829873</v>
      </c>
      <c r="F9" s="15" t="s">
        <v>44</v>
      </c>
      <c r="G9" s="19" t="s">
        <v>19</v>
      </c>
      <c r="H9" s="20" t="s">
        <v>67</v>
      </c>
      <c r="I9" s="20" t="s">
        <v>68</v>
      </c>
      <c r="J9" s="44" t="s">
        <v>47</v>
      </c>
      <c r="K9" s="49" t="s">
        <v>48</v>
      </c>
      <c r="L9" s="20" t="s">
        <v>69</v>
      </c>
      <c r="M9" s="15" t="s">
        <v>25</v>
      </c>
      <c r="N9" s="19" t="s">
        <v>26</v>
      </c>
      <c r="O9" s="4">
        <v>430550015</v>
      </c>
    </row>
    <row r="10" spans="1:79" ht="25.5" x14ac:dyDescent="0.2">
      <c r="A10" s="13">
        <v>8</v>
      </c>
      <c r="B10" s="17">
        <v>43237</v>
      </c>
      <c r="C10" s="18" t="s">
        <v>70</v>
      </c>
      <c r="D10" s="19" t="s">
        <v>71</v>
      </c>
      <c r="E10" s="3">
        <v>26764541</v>
      </c>
      <c r="F10" s="19" t="s">
        <v>44</v>
      </c>
      <c r="G10" s="19" t="s">
        <v>19</v>
      </c>
      <c r="H10" s="19" t="s">
        <v>72</v>
      </c>
      <c r="I10" s="20" t="s">
        <v>73</v>
      </c>
      <c r="J10" s="21" t="s">
        <v>47</v>
      </c>
      <c r="K10" s="22" t="s">
        <v>48</v>
      </c>
      <c r="L10" s="20" t="s">
        <v>74</v>
      </c>
      <c r="M10" s="19" t="s">
        <v>75</v>
      </c>
      <c r="N10" s="15" t="s">
        <v>26</v>
      </c>
      <c r="O10" s="4">
        <v>215466544</v>
      </c>
    </row>
    <row r="11" spans="1:79" ht="25.5" x14ac:dyDescent="0.2">
      <c r="A11" s="13">
        <v>9</v>
      </c>
      <c r="B11" s="42">
        <v>43385</v>
      </c>
      <c r="C11" s="51" t="s">
        <v>76</v>
      </c>
      <c r="D11" s="52" t="s">
        <v>77</v>
      </c>
      <c r="E11" s="43">
        <v>20140848</v>
      </c>
      <c r="F11" s="52" t="s">
        <v>78</v>
      </c>
      <c r="G11" s="52" t="s">
        <v>19</v>
      </c>
      <c r="H11" s="15" t="s">
        <v>79</v>
      </c>
      <c r="I11" s="52" t="s">
        <v>80</v>
      </c>
      <c r="J11" s="44" t="s">
        <v>47</v>
      </c>
      <c r="K11" s="49" t="s">
        <v>81</v>
      </c>
      <c r="L11" s="53" t="s">
        <v>82</v>
      </c>
      <c r="M11" s="15" t="s">
        <v>25</v>
      </c>
      <c r="N11" s="15" t="s">
        <v>26</v>
      </c>
      <c r="O11" s="50">
        <v>19858566</v>
      </c>
    </row>
    <row r="12" spans="1:79" ht="25.5" x14ac:dyDescent="0.2">
      <c r="A12" s="13">
        <v>10</v>
      </c>
      <c r="B12" s="17" t="s">
        <v>83</v>
      </c>
      <c r="C12" s="54" t="s">
        <v>84</v>
      </c>
      <c r="D12" s="55" t="s">
        <v>85</v>
      </c>
      <c r="E12" s="3">
        <v>37514000</v>
      </c>
      <c r="F12" s="19" t="s">
        <v>86</v>
      </c>
      <c r="G12" s="55" t="s">
        <v>19</v>
      </c>
      <c r="H12" s="56" t="s">
        <v>87</v>
      </c>
      <c r="I12" s="19" t="s">
        <v>88</v>
      </c>
      <c r="J12" s="21" t="s">
        <v>47</v>
      </c>
      <c r="K12" s="22" t="s">
        <v>89</v>
      </c>
      <c r="L12" s="57" t="s">
        <v>90</v>
      </c>
      <c r="M12" s="19" t="s">
        <v>25</v>
      </c>
      <c r="N12" s="19" t="s">
        <v>26</v>
      </c>
      <c r="O12" s="4">
        <v>99110890</v>
      </c>
    </row>
    <row r="13" spans="1:79" ht="25.5" x14ac:dyDescent="0.2">
      <c r="A13" s="13">
        <v>11</v>
      </c>
      <c r="B13" s="42">
        <v>44582</v>
      </c>
      <c r="C13" s="51" t="s">
        <v>91</v>
      </c>
      <c r="D13" s="52" t="s">
        <v>92</v>
      </c>
      <c r="E13" s="43">
        <v>52854520</v>
      </c>
      <c r="F13" s="15" t="s">
        <v>86</v>
      </c>
      <c r="G13" s="52" t="s">
        <v>19</v>
      </c>
      <c r="H13" s="15" t="s">
        <v>93</v>
      </c>
      <c r="I13" s="15" t="s">
        <v>94</v>
      </c>
      <c r="J13" s="44" t="s">
        <v>47</v>
      </c>
      <c r="K13" s="49" t="s">
        <v>89</v>
      </c>
      <c r="L13" s="53" t="s">
        <v>95</v>
      </c>
      <c r="M13" s="15" t="s">
        <v>25</v>
      </c>
      <c r="N13" s="15" t="s">
        <v>26</v>
      </c>
      <c r="O13" s="50">
        <v>114104909</v>
      </c>
    </row>
    <row r="14" spans="1:79" ht="25.5" x14ac:dyDescent="0.2">
      <c r="A14" s="58">
        <v>12</v>
      </c>
      <c r="B14" s="42">
        <v>44757</v>
      </c>
      <c r="C14" s="51" t="s">
        <v>96</v>
      </c>
      <c r="D14" s="52" t="s">
        <v>97</v>
      </c>
      <c r="E14" s="59" t="s">
        <v>98</v>
      </c>
      <c r="F14" s="15" t="s">
        <v>99</v>
      </c>
      <c r="G14" s="52" t="s">
        <v>19</v>
      </c>
      <c r="H14" s="15" t="s">
        <v>100</v>
      </c>
      <c r="I14" s="15" t="s">
        <v>101</v>
      </c>
      <c r="J14" s="44" t="s">
        <v>47</v>
      </c>
      <c r="K14" s="15" t="s">
        <v>102</v>
      </c>
      <c r="L14" s="53" t="s">
        <v>103</v>
      </c>
      <c r="M14" s="15" t="s">
        <v>25</v>
      </c>
      <c r="N14" s="15" t="s">
        <v>26</v>
      </c>
      <c r="O14" s="50">
        <v>7256077</v>
      </c>
    </row>
    <row r="15" spans="1:79" x14ac:dyDescent="0.2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  <c r="O15" s="23">
        <f>SUM(O3:O14)</f>
        <v>64470688441</v>
      </c>
    </row>
    <row r="16" spans="1:79" s="25" customFormat="1" ht="13.5" thickBot="1" x14ac:dyDescent="0.3">
      <c r="A16" s="65" t="s">
        <v>152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</row>
    <row r="17" spans="1:15" ht="26.25" thickBot="1" x14ac:dyDescent="0.25">
      <c r="A17" s="13"/>
      <c r="B17" s="42">
        <v>37154</v>
      </c>
      <c r="C17" s="14" t="s">
        <v>27</v>
      </c>
      <c r="D17" s="15" t="s">
        <v>28</v>
      </c>
      <c r="E17" s="43">
        <v>7700800</v>
      </c>
      <c r="F17" s="15" t="s">
        <v>18</v>
      </c>
      <c r="G17" s="15" t="s">
        <v>19</v>
      </c>
      <c r="H17" s="15" t="s">
        <v>29</v>
      </c>
      <c r="I17" s="15" t="s">
        <v>30</v>
      </c>
      <c r="J17" s="44" t="s">
        <v>31</v>
      </c>
      <c r="K17" s="15" t="s">
        <v>32</v>
      </c>
      <c r="L17" s="15" t="s">
        <v>33</v>
      </c>
      <c r="M17" s="15" t="s">
        <v>25</v>
      </c>
      <c r="N17" s="15" t="s">
        <v>26</v>
      </c>
      <c r="O17" s="45">
        <v>250000000</v>
      </c>
    </row>
    <row r="18" spans="1:15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O18" s="26"/>
    </row>
    <row r="19" spans="1:15" x14ac:dyDescent="0.2">
      <c r="A19" s="70" t="s">
        <v>104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2"/>
      <c r="O19" s="24"/>
    </row>
    <row r="20" spans="1:15" x14ac:dyDescent="0.2">
      <c r="A20" s="28" t="s">
        <v>105</v>
      </c>
      <c r="B20" s="29" t="s">
        <v>106</v>
      </c>
      <c r="C20" s="29" t="s">
        <v>107</v>
      </c>
      <c r="D20" s="29" t="s">
        <v>108</v>
      </c>
      <c r="E20" s="29" t="s">
        <v>109</v>
      </c>
      <c r="F20" s="29" t="s">
        <v>6</v>
      </c>
      <c r="G20" s="29" t="s">
        <v>110</v>
      </c>
      <c r="H20" s="29" t="s">
        <v>111</v>
      </c>
      <c r="I20" s="29" t="s">
        <v>112</v>
      </c>
      <c r="J20" s="29" t="s">
        <v>10</v>
      </c>
      <c r="K20" s="30" t="s">
        <v>113</v>
      </c>
      <c r="L20" s="29" t="s">
        <v>114</v>
      </c>
      <c r="M20" s="29" t="s">
        <v>115</v>
      </c>
      <c r="N20" s="31" t="s">
        <v>116</v>
      </c>
    </row>
    <row r="21" spans="1:15" ht="25.5" x14ac:dyDescent="0.2">
      <c r="A21" s="32">
        <v>1</v>
      </c>
      <c r="B21" s="14" t="s">
        <v>117</v>
      </c>
      <c r="C21" s="14" t="s">
        <v>118</v>
      </c>
      <c r="D21" s="14" t="s">
        <v>119</v>
      </c>
      <c r="E21" s="5" t="s">
        <v>120</v>
      </c>
      <c r="F21" s="14" t="s">
        <v>121</v>
      </c>
      <c r="G21" s="33" t="s">
        <v>122</v>
      </c>
      <c r="H21" s="14" t="s">
        <v>123</v>
      </c>
      <c r="I21" s="14" t="s">
        <v>124</v>
      </c>
      <c r="J21" s="33" t="s">
        <v>125</v>
      </c>
      <c r="K21" s="14" t="s">
        <v>126</v>
      </c>
      <c r="L21" s="14" t="s">
        <v>127</v>
      </c>
      <c r="M21" s="15" t="s">
        <v>128</v>
      </c>
      <c r="N21" s="6">
        <v>343717923</v>
      </c>
    </row>
    <row r="22" spans="1:15" ht="25.5" x14ac:dyDescent="0.2">
      <c r="A22" s="32">
        <v>2</v>
      </c>
      <c r="B22" s="14" t="s">
        <v>129</v>
      </c>
      <c r="C22" s="14" t="s">
        <v>130</v>
      </c>
      <c r="D22" s="14" t="s">
        <v>119</v>
      </c>
      <c r="E22" s="5" t="s">
        <v>120</v>
      </c>
      <c r="F22" s="14" t="s">
        <v>121</v>
      </c>
      <c r="G22" s="33" t="s">
        <v>122</v>
      </c>
      <c r="H22" s="14" t="s">
        <v>131</v>
      </c>
      <c r="I22" s="14" t="s">
        <v>124</v>
      </c>
      <c r="J22" s="33" t="s">
        <v>125</v>
      </c>
      <c r="K22" s="14" t="s">
        <v>126</v>
      </c>
      <c r="L22" s="14" t="s">
        <v>132</v>
      </c>
      <c r="M22" s="15" t="s">
        <v>128</v>
      </c>
      <c r="N22" s="6">
        <v>223509383</v>
      </c>
    </row>
    <row r="23" spans="1:15" ht="25.5" x14ac:dyDescent="0.2">
      <c r="A23" s="32">
        <v>3</v>
      </c>
      <c r="B23" s="14" t="s">
        <v>133</v>
      </c>
      <c r="C23" s="14" t="s">
        <v>134</v>
      </c>
      <c r="D23" s="14" t="s">
        <v>119</v>
      </c>
      <c r="E23" s="5" t="s">
        <v>120</v>
      </c>
      <c r="F23" s="14" t="s">
        <v>121</v>
      </c>
      <c r="G23" s="33" t="s">
        <v>122</v>
      </c>
      <c r="H23" s="14" t="s">
        <v>131</v>
      </c>
      <c r="I23" s="14" t="s">
        <v>124</v>
      </c>
      <c r="J23" s="33" t="s">
        <v>125</v>
      </c>
      <c r="K23" s="14" t="s">
        <v>126</v>
      </c>
      <c r="L23" s="14" t="s">
        <v>135</v>
      </c>
      <c r="M23" s="15" t="s">
        <v>128</v>
      </c>
      <c r="N23" s="6">
        <f>ROUND(64742811.79,0)</f>
        <v>64742812</v>
      </c>
    </row>
    <row r="24" spans="1:15" ht="25.5" x14ac:dyDescent="0.2">
      <c r="A24" s="32">
        <v>4</v>
      </c>
      <c r="B24" s="14" t="s">
        <v>136</v>
      </c>
      <c r="C24" s="14" t="s">
        <v>137</v>
      </c>
      <c r="D24" s="14" t="s">
        <v>119</v>
      </c>
      <c r="E24" s="5" t="s">
        <v>120</v>
      </c>
      <c r="F24" s="14" t="s">
        <v>121</v>
      </c>
      <c r="G24" s="33" t="s">
        <v>122</v>
      </c>
      <c r="H24" s="14" t="s">
        <v>138</v>
      </c>
      <c r="I24" s="14" t="s">
        <v>124</v>
      </c>
      <c r="J24" s="33" t="s">
        <v>125</v>
      </c>
      <c r="K24" s="14" t="s">
        <v>126</v>
      </c>
      <c r="L24" s="14" t="s">
        <v>139</v>
      </c>
      <c r="M24" s="15" t="s">
        <v>128</v>
      </c>
      <c r="N24" s="6">
        <v>231454742</v>
      </c>
    </row>
    <row r="25" spans="1:15" ht="25.5" x14ac:dyDescent="0.2">
      <c r="A25" s="32">
        <v>5</v>
      </c>
      <c r="B25" s="14" t="s">
        <v>140</v>
      </c>
      <c r="C25" s="14" t="s">
        <v>141</v>
      </c>
      <c r="D25" s="14" t="s">
        <v>119</v>
      </c>
      <c r="E25" s="5" t="s">
        <v>120</v>
      </c>
      <c r="F25" s="14" t="s">
        <v>121</v>
      </c>
      <c r="G25" s="33" t="s">
        <v>122</v>
      </c>
      <c r="H25" s="14" t="s">
        <v>142</v>
      </c>
      <c r="I25" s="14" t="s">
        <v>124</v>
      </c>
      <c r="J25" s="33" t="s">
        <v>125</v>
      </c>
      <c r="K25" s="14" t="s">
        <v>126</v>
      </c>
      <c r="L25" s="14" t="s">
        <v>143</v>
      </c>
      <c r="M25" s="15" t="s">
        <v>128</v>
      </c>
      <c r="N25" s="6">
        <v>236789229</v>
      </c>
    </row>
    <row r="26" spans="1:15" ht="26.25" thickBot="1" x14ac:dyDescent="0.25">
      <c r="A26" s="34">
        <v>6</v>
      </c>
      <c r="B26" s="35" t="s">
        <v>144</v>
      </c>
      <c r="C26" s="35" t="s">
        <v>145</v>
      </c>
      <c r="D26" s="35" t="s">
        <v>119</v>
      </c>
      <c r="E26" s="7" t="s">
        <v>120</v>
      </c>
      <c r="F26" s="35" t="s">
        <v>146</v>
      </c>
      <c r="G26" s="36" t="s">
        <v>147</v>
      </c>
      <c r="H26" s="35" t="s">
        <v>148</v>
      </c>
      <c r="I26" s="35" t="s">
        <v>149</v>
      </c>
      <c r="J26" s="36" t="s">
        <v>125</v>
      </c>
      <c r="K26" s="35" t="s">
        <v>126</v>
      </c>
      <c r="L26" s="35" t="s">
        <v>150</v>
      </c>
      <c r="M26" s="37" t="s">
        <v>25</v>
      </c>
      <c r="N26" s="8">
        <v>1032196727</v>
      </c>
    </row>
    <row r="27" spans="1:15" ht="13.5" thickBot="1" x14ac:dyDescent="0.25">
      <c r="L27" s="39" t="s">
        <v>151</v>
      </c>
      <c r="M27" s="40"/>
      <c r="N27" s="41">
        <f>SUM(N21:N26)</f>
        <v>2132410816</v>
      </c>
    </row>
  </sheetData>
  <mergeCells count="5">
    <mergeCell ref="A1:O1"/>
    <mergeCell ref="A15:N15"/>
    <mergeCell ref="A16:O16"/>
    <mergeCell ref="A18:N18"/>
    <mergeCell ref="A19:N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Lache</dc:creator>
  <cp:lastModifiedBy>Gloria Ines Lache</cp:lastModifiedBy>
  <dcterms:created xsi:type="dcterms:W3CDTF">2022-10-07T18:00:45Z</dcterms:created>
  <dcterms:modified xsi:type="dcterms:W3CDTF">2024-07-31T21:10:52Z</dcterms:modified>
</cp:coreProperties>
</file>