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12"/>
  <workbookPr/>
  <mc:AlternateContent xmlns:mc="http://schemas.openxmlformats.org/markup-compatibility/2006">
    <mc:Choice Requires="x15">
      <x15ac:absPath xmlns:x15ac="http://schemas.microsoft.com/office/spreadsheetml/2010/11/ac" url="C:\Users\ARTE VISUAL\Desktop\martha daza\"/>
    </mc:Choice>
  </mc:AlternateContent>
  <xr:revisionPtr revIDLastSave="0" documentId="8_{27EC5272-E96A-4139-9FA4-7A26D154C34E}" xr6:coauthVersionLast="45" xr6:coauthVersionMax="45" xr10:uidLastSave="{00000000-0000-0000-0000-000000000000}"/>
  <bookViews>
    <workbookView xWindow="-120" yWindow="-120" windowWidth="29040" windowHeight="15840" firstSheet="10" activeTab="10" xr2:uid="{00000000-000D-0000-FFFF-FFFF00000000}"/>
  </bookViews>
  <sheets>
    <sheet name="30 enero" sheetId="2" state="hidden" r:id="rId1"/>
    <sheet name="28 febrero" sheetId="3" state="hidden" r:id="rId2"/>
    <sheet name="Marzo 31" sheetId="4" state="hidden" r:id="rId3"/>
    <sheet name="Abril 30" sheetId="5" state="hidden" r:id="rId4"/>
    <sheet name="Enero" sheetId="6" r:id="rId5"/>
    <sheet name="Febrero" sheetId="7" r:id="rId6"/>
    <sheet name="10 marzo" sheetId="8" r:id="rId7"/>
    <sheet name="17 marzo " sheetId="9" r:id="rId8"/>
    <sheet name="19  marzo  " sheetId="10" r:id="rId9"/>
    <sheet name="27 marzo  " sheetId="11" r:id="rId10"/>
    <sheet name="31 de marzo" sheetId="12" r:id="rId11"/>
  </sheets>
  <definedNames>
    <definedName name="_xlnm.Print_Area" localSheetId="6">'10 marzo'!$A$1:$L$14</definedName>
    <definedName name="_xlnm.Print_Area" localSheetId="7">'17 marzo '!$A$1:$L$14</definedName>
    <definedName name="_xlnm.Print_Area" localSheetId="8">'19  marzo  '!$A$1:$L$14</definedName>
    <definedName name="_xlnm.Print_Area" localSheetId="9">'27 marzo  '!$A$1:$L$14</definedName>
    <definedName name="_xlnm.Print_Area" localSheetId="1">'28 febrero'!$A$1:$L$24</definedName>
    <definedName name="_xlnm.Print_Area" localSheetId="0">'30 enero'!$A$1:$L$24</definedName>
    <definedName name="_xlnm.Print_Area" localSheetId="10">'31 de marzo'!$A$1:$L$14</definedName>
    <definedName name="_xlnm.Print_Area" localSheetId="3">'Abril 30'!$A$1:$L$24</definedName>
    <definedName name="_xlnm.Print_Area" localSheetId="4">Enero!$A$1:$L$24</definedName>
    <definedName name="_xlnm.Print_Area" localSheetId="5">Febrero!$A$1:$L$24</definedName>
    <definedName name="_xlnm.Print_Area" localSheetId="2">'Marzo 31'!$A$1:$L$24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2" l="1"/>
  <c r="I14" i="12"/>
  <c r="F14" i="12"/>
  <c r="C14" i="12"/>
  <c r="B14" i="12"/>
  <c r="J14" i="12" s="1"/>
  <c r="L13" i="12"/>
  <c r="J13" i="12"/>
  <c r="H13" i="12"/>
  <c r="G13" i="12"/>
  <c r="E13" i="12"/>
  <c r="D13" i="12"/>
  <c r="L12" i="12"/>
  <c r="J12" i="12"/>
  <c r="H12" i="12"/>
  <c r="G12" i="12"/>
  <c r="E12" i="12"/>
  <c r="D12" i="12"/>
  <c r="L11" i="12"/>
  <c r="J11" i="12"/>
  <c r="H11" i="12"/>
  <c r="G11" i="12"/>
  <c r="E11" i="12"/>
  <c r="D11" i="12"/>
  <c r="L10" i="12"/>
  <c r="J10" i="12"/>
  <c r="H10" i="12"/>
  <c r="G10" i="12"/>
  <c r="E10" i="12"/>
  <c r="D10" i="12"/>
  <c r="L9" i="12"/>
  <c r="J9" i="12"/>
  <c r="H9" i="12"/>
  <c r="G9" i="12"/>
  <c r="E9" i="12"/>
  <c r="D9" i="12"/>
  <c r="L8" i="12"/>
  <c r="J8" i="12"/>
  <c r="H8" i="12"/>
  <c r="G8" i="12"/>
  <c r="E8" i="12"/>
  <c r="D8" i="12"/>
  <c r="L7" i="12"/>
  <c r="J7" i="12"/>
  <c r="H7" i="12"/>
  <c r="G7" i="12"/>
  <c r="G14" i="12" s="1"/>
  <c r="E7" i="12"/>
  <c r="D7" i="12"/>
  <c r="D14" i="12" s="1"/>
  <c r="E14" i="12" l="1"/>
  <c r="H14" i="12"/>
  <c r="L14" i="12"/>
  <c r="K14" i="11"/>
  <c r="I14" i="11"/>
  <c r="F14" i="11"/>
  <c r="C14" i="11"/>
  <c r="B14" i="11"/>
  <c r="L13" i="11"/>
  <c r="J13" i="11"/>
  <c r="H13" i="11"/>
  <c r="G13" i="11"/>
  <c r="E13" i="11"/>
  <c r="D13" i="11"/>
  <c r="L12" i="11"/>
  <c r="J12" i="11"/>
  <c r="H12" i="11"/>
  <c r="G12" i="11"/>
  <c r="E12" i="11"/>
  <c r="D12" i="11"/>
  <c r="L11" i="11"/>
  <c r="J11" i="11"/>
  <c r="H11" i="11"/>
  <c r="G11" i="11"/>
  <c r="E11" i="11"/>
  <c r="D11" i="11"/>
  <c r="L10" i="11"/>
  <c r="J10" i="11"/>
  <c r="H10" i="11"/>
  <c r="G10" i="11"/>
  <c r="E10" i="11"/>
  <c r="D10" i="11"/>
  <c r="L9" i="11"/>
  <c r="J9" i="11"/>
  <c r="H9" i="11"/>
  <c r="G9" i="11"/>
  <c r="E9" i="11"/>
  <c r="D9" i="11"/>
  <c r="L8" i="11"/>
  <c r="J8" i="11"/>
  <c r="H8" i="11"/>
  <c r="G8" i="11"/>
  <c r="E8" i="11"/>
  <c r="D8" i="11"/>
  <c r="L7" i="11"/>
  <c r="J7" i="11"/>
  <c r="H7" i="11"/>
  <c r="G7" i="11"/>
  <c r="E7" i="11"/>
  <c r="D7" i="11"/>
  <c r="D14" i="11" s="1"/>
  <c r="E14" i="11" l="1"/>
  <c r="H14" i="11"/>
  <c r="J14" i="11"/>
  <c r="L14" i="11"/>
  <c r="G14" i="11"/>
  <c r="G8" i="10"/>
  <c r="G9" i="10"/>
  <c r="G10" i="10"/>
  <c r="G11" i="10"/>
  <c r="G12" i="10"/>
  <c r="G7" i="10"/>
  <c r="K14" i="10"/>
  <c r="I14" i="10"/>
  <c r="F14" i="10"/>
  <c r="C14" i="10"/>
  <c r="B14" i="10"/>
  <c r="L13" i="10"/>
  <c r="J13" i="10"/>
  <c r="H13" i="10"/>
  <c r="G13" i="10"/>
  <c r="G14" i="10" s="1"/>
  <c r="E13" i="10"/>
  <c r="D13" i="10"/>
  <c r="L12" i="10"/>
  <c r="J12" i="10"/>
  <c r="H12" i="10"/>
  <c r="E12" i="10"/>
  <c r="D12" i="10"/>
  <c r="L11" i="10"/>
  <c r="J11" i="10"/>
  <c r="H11" i="10"/>
  <c r="E11" i="10"/>
  <c r="D11" i="10"/>
  <c r="L10" i="10"/>
  <c r="J10" i="10"/>
  <c r="H10" i="10"/>
  <c r="E10" i="10"/>
  <c r="D10" i="10"/>
  <c r="L9" i="10"/>
  <c r="J9" i="10"/>
  <c r="H9" i="10"/>
  <c r="E9" i="10"/>
  <c r="D9" i="10"/>
  <c r="L8" i="10"/>
  <c r="J8" i="10"/>
  <c r="H8" i="10"/>
  <c r="E8" i="10"/>
  <c r="D8" i="10"/>
  <c r="L7" i="10"/>
  <c r="J7" i="10"/>
  <c r="H7" i="10"/>
  <c r="E7" i="10"/>
  <c r="D7" i="10"/>
  <c r="D14" i="10" s="1"/>
  <c r="K14" i="9"/>
  <c r="I14" i="9"/>
  <c r="F14" i="9"/>
  <c r="C14" i="9"/>
  <c r="B14" i="9"/>
  <c r="L13" i="9"/>
  <c r="J13" i="9"/>
  <c r="H13" i="9"/>
  <c r="G13" i="9"/>
  <c r="E13" i="9"/>
  <c r="D13" i="9"/>
  <c r="L12" i="9"/>
  <c r="J12" i="9"/>
  <c r="H12" i="9"/>
  <c r="G12" i="9"/>
  <c r="E12" i="9"/>
  <c r="D12" i="9"/>
  <c r="L11" i="9"/>
  <c r="J11" i="9"/>
  <c r="H11" i="9"/>
  <c r="G11" i="9"/>
  <c r="E11" i="9"/>
  <c r="D11" i="9"/>
  <c r="L10" i="9"/>
  <c r="J10" i="9"/>
  <c r="H10" i="9"/>
  <c r="E10" i="9"/>
  <c r="D10" i="9"/>
  <c r="L9" i="9"/>
  <c r="J9" i="9"/>
  <c r="H9" i="9"/>
  <c r="E9" i="9"/>
  <c r="D9" i="9"/>
  <c r="L8" i="9"/>
  <c r="J8" i="9"/>
  <c r="H8" i="9"/>
  <c r="E8" i="9"/>
  <c r="D8" i="9"/>
  <c r="L7" i="9"/>
  <c r="J7" i="9"/>
  <c r="H7" i="9"/>
  <c r="E7" i="9"/>
  <c r="D7" i="9"/>
  <c r="E14" i="9" l="1"/>
  <c r="H14" i="9"/>
  <c r="J14" i="9"/>
  <c r="L14" i="9"/>
  <c r="E14" i="10"/>
  <c r="H14" i="10"/>
  <c r="J14" i="10"/>
  <c r="L14" i="10"/>
  <c r="D14" i="9"/>
  <c r="G14" i="9"/>
  <c r="G10" i="8"/>
  <c r="K14" i="8"/>
  <c r="I14" i="8"/>
  <c r="F14" i="8"/>
  <c r="C14" i="8"/>
  <c r="B14" i="8"/>
  <c r="L13" i="8"/>
  <c r="J13" i="8"/>
  <c r="H13" i="8"/>
  <c r="G13" i="8"/>
  <c r="E13" i="8"/>
  <c r="D13" i="8"/>
  <c r="L12" i="8"/>
  <c r="J12" i="8"/>
  <c r="H12" i="8"/>
  <c r="G12" i="8"/>
  <c r="E12" i="8"/>
  <c r="D12" i="8"/>
  <c r="L11" i="8"/>
  <c r="J11" i="8"/>
  <c r="H11" i="8"/>
  <c r="G11" i="8"/>
  <c r="E11" i="8"/>
  <c r="D11" i="8"/>
  <c r="L10" i="8"/>
  <c r="J10" i="8"/>
  <c r="H10" i="8"/>
  <c r="E10" i="8"/>
  <c r="D10" i="8"/>
  <c r="L9" i="8"/>
  <c r="J9" i="8"/>
  <c r="H9" i="8"/>
  <c r="G9" i="8"/>
  <c r="E9" i="8"/>
  <c r="D9" i="8"/>
  <c r="L8" i="8"/>
  <c r="J8" i="8"/>
  <c r="H8" i="8"/>
  <c r="G8" i="8"/>
  <c r="E8" i="8"/>
  <c r="D8" i="8"/>
  <c r="L7" i="8"/>
  <c r="J7" i="8"/>
  <c r="H7" i="8"/>
  <c r="G7" i="8"/>
  <c r="E7" i="8"/>
  <c r="D7" i="8"/>
  <c r="E14" i="8" l="1"/>
  <c r="H14" i="8"/>
  <c r="J14" i="8"/>
  <c r="L14" i="8"/>
  <c r="D14" i="8"/>
  <c r="G14" i="8"/>
  <c r="G8" i="7"/>
  <c r="G9" i="7"/>
  <c r="G10" i="7"/>
  <c r="G11" i="7"/>
  <c r="G12" i="7"/>
  <c r="G13" i="7"/>
  <c r="G7" i="7"/>
  <c r="D8" i="7"/>
  <c r="D9" i="7"/>
  <c r="D10" i="7"/>
  <c r="D11" i="7"/>
  <c r="D12" i="7"/>
  <c r="D13" i="7"/>
  <c r="D7" i="7"/>
  <c r="H8" i="6" l="1"/>
  <c r="H9" i="6"/>
  <c r="H10" i="6"/>
  <c r="H11" i="6"/>
  <c r="H12" i="6"/>
  <c r="H13" i="6"/>
  <c r="H7" i="6"/>
  <c r="K14" i="7"/>
  <c r="I14" i="7"/>
  <c r="F14" i="7"/>
  <c r="C14" i="7"/>
  <c r="B14" i="7"/>
  <c r="L13" i="7"/>
  <c r="J13" i="7"/>
  <c r="H13" i="7"/>
  <c r="E13" i="7"/>
  <c r="L12" i="7"/>
  <c r="J12" i="7"/>
  <c r="H12" i="7"/>
  <c r="E12" i="7"/>
  <c r="L11" i="7"/>
  <c r="J11" i="7"/>
  <c r="H11" i="7"/>
  <c r="E11" i="7"/>
  <c r="L10" i="7"/>
  <c r="J10" i="7"/>
  <c r="H10" i="7"/>
  <c r="E10" i="7"/>
  <c r="L9" i="7"/>
  <c r="J9" i="7"/>
  <c r="H9" i="7"/>
  <c r="E9" i="7"/>
  <c r="L8" i="7"/>
  <c r="J8" i="7"/>
  <c r="H8" i="7"/>
  <c r="E8" i="7"/>
  <c r="L7" i="7"/>
  <c r="J7" i="7"/>
  <c r="H7" i="7"/>
  <c r="E7" i="7"/>
  <c r="H14" i="7" l="1"/>
  <c r="J14" i="7"/>
  <c r="L14" i="7"/>
  <c r="E14" i="7"/>
  <c r="G14" i="7"/>
  <c r="D14" i="7"/>
  <c r="G8" i="6"/>
  <c r="G9" i="6"/>
  <c r="G10" i="6"/>
  <c r="G11" i="6"/>
  <c r="G12" i="6"/>
  <c r="G13" i="6"/>
  <c r="G7" i="6"/>
  <c r="D8" i="6"/>
  <c r="D9" i="6"/>
  <c r="D10" i="6"/>
  <c r="D11" i="6"/>
  <c r="D12" i="6"/>
  <c r="D13" i="6"/>
  <c r="D7" i="6"/>
  <c r="D14" i="6" l="1"/>
  <c r="G14" i="6"/>
  <c r="E8" i="6"/>
  <c r="E9" i="6"/>
  <c r="E10" i="6"/>
  <c r="E11" i="6"/>
  <c r="E12" i="6"/>
  <c r="E13" i="6"/>
  <c r="E7" i="6"/>
  <c r="J11" i="6" l="1"/>
  <c r="J8" i="6"/>
  <c r="K14" i="6"/>
  <c r="I14" i="6"/>
  <c r="F14" i="6"/>
  <c r="C14" i="6"/>
  <c r="B14" i="6"/>
  <c r="L13" i="6"/>
  <c r="J13" i="6"/>
  <c r="L12" i="6"/>
  <c r="J12" i="6"/>
  <c r="L11" i="6"/>
  <c r="L10" i="6"/>
  <c r="J10" i="6"/>
  <c r="L9" i="6"/>
  <c r="J9" i="6"/>
  <c r="L8" i="6"/>
  <c r="L7" i="6"/>
  <c r="J7" i="6"/>
  <c r="H14" i="6" l="1"/>
  <c r="E14" i="6"/>
  <c r="J14" i="6"/>
  <c r="L14" i="6"/>
  <c r="J8" i="5"/>
  <c r="J9" i="5"/>
  <c r="J10" i="5"/>
  <c r="J11" i="5"/>
  <c r="J12" i="5"/>
  <c r="J13" i="5"/>
  <c r="J7" i="5"/>
  <c r="H7" i="5"/>
  <c r="G7" i="5"/>
  <c r="K14" i="5"/>
  <c r="I14" i="5"/>
  <c r="F14" i="5"/>
  <c r="C14" i="5"/>
  <c r="B14" i="5"/>
  <c r="L13" i="5"/>
  <c r="H13" i="5"/>
  <c r="G13" i="5"/>
  <c r="E13" i="5"/>
  <c r="D13" i="5"/>
  <c r="L12" i="5"/>
  <c r="H12" i="5"/>
  <c r="G12" i="5"/>
  <c r="E12" i="5"/>
  <c r="D12" i="5"/>
  <c r="L11" i="5"/>
  <c r="H11" i="5"/>
  <c r="G11" i="5"/>
  <c r="E11" i="5"/>
  <c r="D11" i="5"/>
  <c r="L10" i="5"/>
  <c r="H10" i="5"/>
  <c r="G10" i="5"/>
  <c r="E10" i="5"/>
  <c r="D10" i="5"/>
  <c r="L9" i="5"/>
  <c r="H9" i="5"/>
  <c r="G9" i="5"/>
  <c r="E9" i="5"/>
  <c r="D9" i="5"/>
  <c r="L8" i="5"/>
  <c r="H8" i="5"/>
  <c r="G8" i="5"/>
  <c r="E8" i="5"/>
  <c r="D8" i="5"/>
  <c r="L7" i="5"/>
  <c r="E7" i="5"/>
  <c r="D7" i="5"/>
  <c r="E14" i="5" l="1"/>
  <c r="D14" i="5"/>
  <c r="G14" i="5"/>
  <c r="J14" i="5"/>
  <c r="L14" i="5"/>
  <c r="H14" i="5"/>
  <c r="K14" i="4"/>
  <c r="I14" i="4"/>
  <c r="F14" i="4"/>
  <c r="C14" i="4"/>
  <c r="B14" i="4"/>
  <c r="L13" i="4"/>
  <c r="H13" i="4"/>
  <c r="G13" i="4"/>
  <c r="E13" i="4"/>
  <c r="D13" i="4"/>
  <c r="L12" i="4"/>
  <c r="H12" i="4"/>
  <c r="G12" i="4"/>
  <c r="E12" i="4"/>
  <c r="D12" i="4"/>
  <c r="L11" i="4"/>
  <c r="H11" i="4"/>
  <c r="G11" i="4"/>
  <c r="E11" i="4"/>
  <c r="D11" i="4"/>
  <c r="L10" i="4"/>
  <c r="H10" i="4"/>
  <c r="G10" i="4"/>
  <c r="E10" i="4"/>
  <c r="D10" i="4"/>
  <c r="L9" i="4"/>
  <c r="H9" i="4"/>
  <c r="G9" i="4"/>
  <c r="E9" i="4"/>
  <c r="D9" i="4"/>
  <c r="L8" i="4"/>
  <c r="H8" i="4"/>
  <c r="G8" i="4"/>
  <c r="E8" i="4"/>
  <c r="D8" i="4"/>
  <c r="L7" i="4"/>
  <c r="H7" i="4"/>
  <c r="G7" i="4"/>
  <c r="E7" i="4"/>
  <c r="D7" i="4"/>
  <c r="D14" i="4" l="1"/>
  <c r="J14" i="4"/>
  <c r="L14" i="4"/>
  <c r="H14" i="4"/>
  <c r="G14" i="4"/>
  <c r="E14" i="4"/>
  <c r="K14" i="3" l="1"/>
  <c r="I14" i="3"/>
  <c r="F14" i="3"/>
  <c r="C14" i="3"/>
  <c r="B14" i="3"/>
  <c r="E14" i="3" s="1"/>
  <c r="L13" i="3"/>
  <c r="J13" i="3"/>
  <c r="H13" i="3"/>
  <c r="G13" i="3"/>
  <c r="E13" i="3"/>
  <c r="D13" i="3"/>
  <c r="L12" i="3"/>
  <c r="J12" i="3"/>
  <c r="H12" i="3"/>
  <c r="G12" i="3"/>
  <c r="E12" i="3"/>
  <c r="D12" i="3"/>
  <c r="L11" i="3"/>
  <c r="J11" i="3"/>
  <c r="H11" i="3"/>
  <c r="G11" i="3"/>
  <c r="E11" i="3"/>
  <c r="D11" i="3"/>
  <c r="L10" i="3"/>
  <c r="J10" i="3"/>
  <c r="H10" i="3"/>
  <c r="G10" i="3"/>
  <c r="E10" i="3"/>
  <c r="D10" i="3"/>
  <c r="L9" i="3"/>
  <c r="J9" i="3"/>
  <c r="H9" i="3"/>
  <c r="G9" i="3"/>
  <c r="E9" i="3"/>
  <c r="D9" i="3"/>
  <c r="L8" i="3"/>
  <c r="J8" i="3"/>
  <c r="H8" i="3"/>
  <c r="G8" i="3"/>
  <c r="E8" i="3"/>
  <c r="D8" i="3"/>
  <c r="L7" i="3"/>
  <c r="J7" i="3"/>
  <c r="H7" i="3"/>
  <c r="G7" i="3"/>
  <c r="E7" i="3"/>
  <c r="D7" i="3"/>
  <c r="D14" i="3" l="1"/>
  <c r="G14" i="3"/>
  <c r="J14" i="3"/>
  <c r="H14" i="3"/>
  <c r="L14" i="3"/>
  <c r="E8" i="2"/>
  <c r="E9" i="2"/>
  <c r="E10" i="2"/>
  <c r="E11" i="2"/>
  <c r="E12" i="2"/>
  <c r="E13" i="2"/>
  <c r="E7" i="2"/>
  <c r="K14" i="2"/>
  <c r="I14" i="2"/>
  <c r="F14" i="2"/>
  <c r="C14" i="2"/>
  <c r="L8" i="2"/>
  <c r="L9" i="2"/>
  <c r="L11" i="2"/>
  <c r="L10" i="2"/>
  <c r="L12" i="2"/>
  <c r="L13" i="2"/>
  <c r="L7" i="2"/>
  <c r="J8" i="2"/>
  <c r="J9" i="2"/>
  <c r="J11" i="2"/>
  <c r="J10" i="2"/>
  <c r="J12" i="2"/>
  <c r="J13" i="2"/>
  <c r="J7" i="2"/>
  <c r="H8" i="2"/>
  <c r="H9" i="2"/>
  <c r="H11" i="2"/>
  <c r="H10" i="2"/>
  <c r="H12" i="2"/>
  <c r="H13" i="2"/>
  <c r="H7" i="2"/>
  <c r="G8" i="2"/>
  <c r="G9" i="2"/>
  <c r="G11" i="2"/>
  <c r="G10" i="2"/>
  <c r="G12" i="2"/>
  <c r="G13" i="2"/>
  <c r="G7" i="2"/>
  <c r="D8" i="2"/>
  <c r="D9" i="2"/>
  <c r="D11" i="2"/>
  <c r="D10" i="2"/>
  <c r="D12" i="2"/>
  <c r="D13" i="2"/>
  <c r="D7" i="2"/>
  <c r="B14" i="2"/>
  <c r="J14" i="2" s="1"/>
  <c r="E14" i="2" l="1"/>
  <c r="H14" i="2"/>
  <c r="D14" i="2"/>
  <c r="L14" i="2"/>
  <c r="G14" i="2"/>
</calcChain>
</file>

<file path=xl/sharedStrings.xml><?xml version="1.0" encoding="utf-8"?>
<sst xmlns="http://schemas.openxmlformats.org/spreadsheetml/2006/main" count="285" uniqueCount="42">
  <si>
    <t>SEGUIMIENTO A EJECUCIÓN</t>
  </si>
  <si>
    <t>VERSIÓN 06</t>
  </si>
  <si>
    <t>CÓDIGO UAEOS-FO-GPP-03</t>
  </si>
  <si>
    <t>FECHA EDICIÓN 01/02/2019</t>
  </si>
  <si>
    <t>EJECUCIÓN PRESUPUESTAL 30  DE ENERO DE 20019</t>
  </si>
  <si>
    <t>PROYECTO</t>
  </si>
  <si>
    <t>TOTAL PRESUPUESTO</t>
  </si>
  <si>
    <t>CDP</t>
  </si>
  <si>
    <t>% CDP</t>
  </si>
  <si>
    <t>SALDO SIN CDP</t>
  </si>
  <si>
    <t>COMPROMISOS</t>
  </si>
  <si>
    <t>% COMPROMISOS</t>
  </si>
  <si>
    <t>SALDO SIN COMPROMETER</t>
  </si>
  <si>
    <t>OBLIGACIONES</t>
  </si>
  <si>
    <t>% OBLIGACIONES</t>
  </si>
  <si>
    <t>PAGOS</t>
  </si>
  <si>
    <t>% PAGOS</t>
  </si>
  <si>
    <t>Desarrollo Socio empresarial de las Organizaciones Solidarias a Nivel Nacional</t>
  </si>
  <si>
    <t>Desarrollo de Emprendimientos Solidarios a través de Negocios Inclusivos a Nivel Nacional</t>
  </si>
  <si>
    <t>Desarrollo de emprendimientos solidarios en población reincorporada o reinsertada a nivel nacional</t>
  </si>
  <si>
    <t>Fortalecimiento de la infraestructura tecnológica de la Unidad Administrativa Especial de Organizaciones Solidarias a nivel nacional.</t>
  </si>
  <si>
    <t>Divulgación para visibilización y posicionamiento del sector solidario y de la Unidad Administrativa Especial de Organizaciones Solidarias a nivel Nacional</t>
  </si>
  <si>
    <t>Implementación de un sistema integral de gestión documental para la unidad administrativa especial de organizaciones solidarias a nivel nacional</t>
  </si>
  <si>
    <t>Fortalecimiento de la infraestructura para el funcionamiento de la entidad a nivel nacional</t>
  </si>
  <si>
    <t>TOTAL INVERSIÓN</t>
  </si>
  <si>
    <t xml:space="preserve"> </t>
  </si>
  <si>
    <t>EJECUCIÓN PRESUPUESTAL 28  DE FEBRERO DE 20019</t>
  </si>
  <si>
    <t>EJECUCIÓN PRESUPUESTAL30  DE ABRIL DE 20019</t>
  </si>
  <si>
    <t>EJECUCIÓN PRESUPUESTAL  31 DE  ENERO DE 2020</t>
  </si>
  <si>
    <t>Presupuesto</t>
  </si>
  <si>
    <t>Saldo sin CDPs</t>
  </si>
  <si>
    <t>Saldo sin comrpomisos</t>
  </si>
  <si>
    <t>% Compromisos</t>
  </si>
  <si>
    <t>% Obligaciones</t>
  </si>
  <si>
    <t>Pagos</t>
  </si>
  <si>
    <t>% Pagos</t>
  </si>
  <si>
    <t>EJECUCIÓN PRESUPUESTAL  28 DE  febrero DE 2020</t>
  </si>
  <si>
    <t>EJECUCIÓN PRESUPUESTAL  10 de marzo de 2020</t>
  </si>
  <si>
    <t>EJECUCIÓN PRESUPUESTAL  17 de marzo de 2020</t>
  </si>
  <si>
    <t>EJECUCIÓN PRESUPUESTAL  19 de marzo de 2020</t>
  </si>
  <si>
    <t>EJECUCIÓN PRESUPUESTAL  27 de marzo de 2020</t>
  </si>
  <si>
    <t>EJECUCIÓN PRESUPUESTAL 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</si>
</sst>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\ #,##0;[Red]\-&quot;$&quot;\ #,##0"/>
    <numFmt numFmtId="165" formatCode="_-&quot;$&quot;\ * #,##0_-;\-&quot;$&quot;\ * #,##0_-;_-&quot;$&quot;\ * &quot;-&quot;_-;_-@_-"/>
    <numFmt numFmtId="166" formatCode="&quot;$&quot;\ #,##0"/>
    <numFmt numFmtId="167" formatCode="0.0%"/>
    <numFmt numFmtId="168" formatCode="[$-1240A]&quot;$&quot;\ #,##0.00;\(&quot;$&quot;\ #,##0.00\)"/>
    <numFmt numFmtId="169" formatCode="[$-1240A]&quot;$&quot;\ #,##0;\(&quot;$&quot;\ #,##0\)"/>
  </numFmts>
  <fonts count="28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 Narrow"/>
      <family val="2"/>
    </font>
    <font>
      <b/>
      <i/>
      <sz val="12"/>
      <color theme="1"/>
      <name val="Arial"/>
      <family val="2"/>
    </font>
    <font>
      <b/>
      <sz val="10"/>
      <name val="Arial Narrow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Times New Roman"/>
      <family val="1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1"/>
      <color rgb="FF000000"/>
      <name val="Times New Roman"/>
      <family val="1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5"/>
      </patternFill>
    </fill>
    <fill>
      <patternFill patternType="solid">
        <fgColor theme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</cellStyleXfs>
  <cellXfs count="100">
    <xf numFmtId="0" fontId="0" fillId="0" borderId="0" xfId="0"/>
    <xf numFmtId="0" fontId="2" fillId="2" borderId="0" xfId="1" applyFont="1" applyFill="1" applyAlignment="1">
      <alignment wrapText="1"/>
    </xf>
    <xf numFmtId="166" fontId="2" fillId="2" borderId="0" xfId="1" applyNumberFormat="1" applyFont="1" applyFill="1" applyAlignment="1">
      <alignment wrapText="1"/>
    </xf>
    <xf numFmtId="10" fontId="2" fillId="2" borderId="0" xfId="1" applyNumberFormat="1" applyFont="1" applyFill="1" applyAlignment="1">
      <alignment wrapText="1"/>
    </xf>
    <xf numFmtId="9" fontId="2" fillId="2" borderId="0" xfId="2" applyFont="1" applyFill="1" applyAlignment="1">
      <alignment wrapText="1"/>
    </xf>
    <xf numFmtId="0" fontId="2" fillId="2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6" fillId="3" borderId="0" xfId="1" applyFont="1" applyFill="1"/>
    <xf numFmtId="0" fontId="6" fillId="3" borderId="0" xfId="1" applyFont="1" applyFill="1" applyBorder="1"/>
    <xf numFmtId="0" fontId="8" fillId="4" borderId="15" xfId="1" applyFont="1" applyFill="1" applyBorder="1" applyAlignment="1">
      <alignment horizontal="center" vertical="center" wrapText="1"/>
    </xf>
    <xf numFmtId="0" fontId="8" fillId="4" borderId="16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4" borderId="1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justify" vertical="top" wrapText="1"/>
    </xf>
    <xf numFmtId="165" fontId="11" fillId="2" borderId="1" xfId="3" applyFont="1" applyFill="1" applyBorder="1" applyAlignment="1">
      <alignment horizontal="center" vertical="center" wrapText="1"/>
    </xf>
    <xf numFmtId="166" fontId="11" fillId="2" borderId="1" xfId="1" applyNumberFormat="1" applyFont="1" applyFill="1" applyBorder="1" applyAlignment="1">
      <alignment horizontal="center" vertical="center" wrapText="1"/>
    </xf>
    <xf numFmtId="167" fontId="11" fillId="2" borderId="1" xfId="2" applyNumberFormat="1" applyFont="1" applyFill="1" applyBorder="1" applyAlignment="1">
      <alignment horizontal="center" vertical="center" wrapText="1"/>
    </xf>
    <xf numFmtId="168" fontId="12" fillId="4" borderId="1" xfId="0" applyNumberFormat="1" applyFont="1" applyFill="1" applyBorder="1" applyAlignment="1">
      <alignment horizontal="right" vertical="center" wrapText="1" readingOrder="1"/>
    </xf>
    <xf numFmtId="165" fontId="11" fillId="4" borderId="1" xfId="3" applyFont="1" applyFill="1" applyBorder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166" fontId="11" fillId="4" borderId="1" xfId="1" applyNumberFormat="1" applyFont="1" applyFill="1" applyBorder="1" applyAlignment="1">
      <alignment horizontal="center" vertical="center" wrapText="1"/>
    </xf>
    <xf numFmtId="167" fontId="11" fillId="4" borderId="1" xfId="2" applyNumberFormat="1" applyFont="1" applyFill="1" applyBorder="1" applyAlignment="1">
      <alignment horizontal="center" vertical="center" wrapText="1"/>
    </xf>
    <xf numFmtId="10" fontId="11" fillId="2" borderId="1" xfId="2" applyNumberFormat="1" applyFont="1" applyFill="1" applyBorder="1" applyAlignment="1">
      <alignment horizontal="center" vertical="center" wrapText="1"/>
    </xf>
    <xf numFmtId="10" fontId="11" fillId="4" borderId="1" xfId="2" applyNumberFormat="1" applyFont="1" applyFill="1" applyBorder="1" applyAlignment="1">
      <alignment horizontal="center" vertical="center" wrapText="1"/>
    </xf>
    <xf numFmtId="168" fontId="15" fillId="0" borderId="1" xfId="0" applyNumberFormat="1" applyFont="1" applyFill="1" applyBorder="1" applyAlignment="1">
      <alignment horizontal="right" vertical="center" wrapText="1" readingOrder="1"/>
    </xf>
    <xf numFmtId="169" fontId="15" fillId="0" borderId="1" xfId="0" applyNumberFormat="1" applyFont="1" applyFill="1" applyBorder="1" applyAlignment="1">
      <alignment horizontal="right" vertical="center" wrapText="1" readingOrder="1"/>
    </xf>
    <xf numFmtId="169" fontId="16" fillId="4" borderId="1" xfId="0" applyNumberFormat="1" applyFont="1" applyFill="1" applyBorder="1" applyAlignment="1">
      <alignment horizontal="right" vertical="center" wrapText="1" readingOrder="1"/>
    </xf>
    <xf numFmtId="10" fontId="11" fillId="3" borderId="1" xfId="2" applyNumberFormat="1" applyFont="1" applyFill="1" applyBorder="1" applyAlignment="1">
      <alignment horizontal="center" vertical="center" wrapText="1"/>
    </xf>
    <xf numFmtId="165" fontId="11" fillId="3" borderId="1" xfId="3" applyFont="1" applyFill="1" applyBorder="1" applyAlignment="1">
      <alignment horizontal="center" vertical="center" wrapText="1"/>
    </xf>
    <xf numFmtId="168" fontId="15" fillId="3" borderId="1" xfId="0" applyNumberFormat="1" applyFont="1" applyFill="1" applyBorder="1" applyAlignment="1">
      <alignment horizontal="right" vertical="center" wrapText="1" readingOrder="1"/>
    </xf>
    <xf numFmtId="166" fontId="11" fillId="3" borderId="1" xfId="1" applyNumberFormat="1" applyFont="1" applyFill="1" applyBorder="1" applyAlignment="1">
      <alignment horizontal="center" vertical="center" wrapText="1"/>
    </xf>
    <xf numFmtId="169" fontId="15" fillId="3" borderId="1" xfId="0" applyNumberFormat="1" applyFont="1" applyFill="1" applyBorder="1" applyAlignment="1">
      <alignment horizontal="right" vertical="center" wrapText="1" readingOrder="1"/>
    </xf>
    <xf numFmtId="0" fontId="2" fillId="3" borderId="0" xfId="1" applyFont="1" applyFill="1" applyAlignment="1">
      <alignment wrapText="1"/>
    </xf>
    <xf numFmtId="165" fontId="18" fillId="4" borderId="1" xfId="3" applyFont="1" applyFill="1" applyBorder="1" applyAlignment="1">
      <alignment horizontal="center" vertical="center" wrapText="1"/>
    </xf>
    <xf numFmtId="10" fontId="14" fillId="4" borderId="1" xfId="4" applyNumberFormat="1" applyFont="1" applyFill="1" applyBorder="1" applyAlignment="1">
      <alignment horizontal="center" vertical="center" wrapText="1"/>
    </xf>
    <xf numFmtId="166" fontId="18" fillId="4" borderId="1" xfId="1" applyNumberFormat="1" applyFont="1" applyFill="1" applyBorder="1" applyAlignment="1">
      <alignment horizontal="center" vertical="center" wrapText="1"/>
    </xf>
    <xf numFmtId="166" fontId="17" fillId="4" borderId="1" xfId="1" applyNumberFormat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165" fontId="2" fillId="2" borderId="0" xfId="3" applyFont="1" applyFill="1" applyAlignment="1">
      <alignment wrapText="1"/>
    </xf>
    <xf numFmtId="0" fontId="2" fillId="3" borderId="1" xfId="1" applyFont="1" applyFill="1" applyBorder="1" applyAlignment="1">
      <alignment horizontal="justify" vertical="top" wrapText="1"/>
    </xf>
    <xf numFmtId="165" fontId="20" fillId="2" borderId="1" xfId="3" applyFont="1" applyFill="1" applyBorder="1" applyAlignment="1">
      <alignment horizontal="center" vertical="center" wrapText="1"/>
    </xf>
    <xf numFmtId="10" fontId="2" fillId="3" borderId="1" xfId="2" applyNumberFormat="1" applyFont="1" applyFill="1" applyBorder="1" applyAlignment="1">
      <alignment horizontal="center" vertical="center" wrapText="1"/>
    </xf>
    <xf numFmtId="10" fontId="2" fillId="3" borderId="1" xfId="6" applyNumberFormat="1" applyFont="1" applyFill="1" applyBorder="1" applyAlignment="1">
      <alignment horizontal="center" vertical="center" wrapText="1"/>
    </xf>
    <xf numFmtId="10" fontId="20" fillId="2" borderId="1" xfId="2" applyNumberFormat="1" applyFont="1" applyFill="1" applyBorder="1" applyAlignment="1">
      <alignment horizontal="center" vertical="center" wrapText="1"/>
    </xf>
    <xf numFmtId="10" fontId="20" fillId="3" borderId="1" xfId="2" applyNumberFormat="1" applyFont="1" applyFill="1" applyBorder="1" applyAlignment="1">
      <alignment horizontal="center" vertical="center" wrapText="1"/>
    </xf>
    <xf numFmtId="10" fontId="2" fillId="3" borderId="1" xfId="5" applyNumberFormat="1" applyFont="1" applyFill="1" applyBorder="1" applyAlignment="1">
      <alignment horizontal="center" vertical="center" wrapText="1"/>
    </xf>
    <xf numFmtId="0" fontId="8" fillId="4" borderId="1" xfId="1" applyFont="1" applyFill="1" applyBorder="1" applyAlignment="1">
      <alignment horizontal="center" vertical="center" wrapText="1"/>
    </xf>
    <xf numFmtId="165" fontId="2" fillId="2" borderId="0" xfId="1" applyNumberFormat="1" applyFont="1" applyFill="1" applyAlignment="1">
      <alignment wrapText="1"/>
    </xf>
    <xf numFmtId="164" fontId="20" fillId="2" borderId="1" xfId="3" applyNumberFormat="1" applyFont="1" applyFill="1" applyBorder="1" applyAlignment="1">
      <alignment horizontal="center" vertical="center" wrapText="1"/>
    </xf>
    <xf numFmtId="166" fontId="20" fillId="4" borderId="1" xfId="1" applyNumberFormat="1" applyFont="1" applyFill="1" applyBorder="1" applyAlignment="1">
      <alignment horizontal="center" vertical="center" wrapText="1"/>
    </xf>
    <xf numFmtId="165" fontId="2" fillId="4" borderId="1" xfId="3" applyFont="1" applyFill="1" applyBorder="1" applyAlignment="1">
      <alignment horizontal="center" vertical="center" wrapText="1"/>
    </xf>
    <xf numFmtId="10" fontId="22" fillId="4" borderId="1" xfId="4" applyNumberFormat="1" applyFont="1" applyFill="1" applyBorder="1" applyAlignment="1">
      <alignment horizontal="center" vertical="center" wrapText="1"/>
    </xf>
    <xf numFmtId="9" fontId="22" fillId="4" borderId="1" xfId="4" applyNumberFormat="1" applyFont="1" applyFill="1" applyBorder="1" applyAlignment="1">
      <alignment horizontal="center" vertical="center" wrapText="1"/>
    </xf>
    <xf numFmtId="0" fontId="21" fillId="4" borderId="13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justify" vertical="top" wrapText="1"/>
    </xf>
    <xf numFmtId="165" fontId="24" fillId="2" borderId="1" xfId="3" applyFont="1" applyFill="1" applyBorder="1" applyAlignment="1">
      <alignment horizontal="center" vertical="center" wrapText="1"/>
    </xf>
    <xf numFmtId="10" fontId="23" fillId="3" borderId="1" xfId="2" applyNumberFormat="1" applyFont="1" applyFill="1" applyBorder="1" applyAlignment="1">
      <alignment horizontal="center" vertical="center" wrapText="1"/>
    </xf>
    <xf numFmtId="10" fontId="23" fillId="3" borderId="1" xfId="6" applyNumberFormat="1" applyFont="1" applyFill="1" applyBorder="1" applyAlignment="1">
      <alignment horizontal="center" vertical="center" wrapText="1"/>
    </xf>
    <xf numFmtId="10" fontId="24" fillId="2" borderId="1" xfId="2" applyNumberFormat="1" applyFont="1" applyFill="1" applyBorder="1" applyAlignment="1">
      <alignment horizontal="center" vertical="center" wrapText="1"/>
    </xf>
    <xf numFmtId="10" fontId="24" fillId="3" borderId="1" xfId="2" applyNumberFormat="1" applyFont="1" applyFill="1" applyBorder="1" applyAlignment="1">
      <alignment horizontal="center" vertical="center" wrapText="1"/>
    </xf>
    <xf numFmtId="164" fontId="24" fillId="2" borderId="1" xfId="3" applyNumberFormat="1" applyFont="1" applyFill="1" applyBorder="1" applyAlignment="1">
      <alignment horizontal="center" vertical="center" wrapText="1"/>
    </xf>
    <xf numFmtId="10" fontId="23" fillId="3" borderId="1" xfId="5" applyNumberFormat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166" fontId="25" fillId="4" borderId="1" xfId="1" applyNumberFormat="1" applyFont="1" applyFill="1" applyBorder="1" applyAlignment="1">
      <alignment horizontal="center" vertical="center" wrapText="1"/>
    </xf>
    <xf numFmtId="165" fontId="3" fillId="4" borderId="1" xfId="3" applyFont="1" applyFill="1" applyBorder="1" applyAlignment="1">
      <alignment horizontal="center" vertical="center" wrapText="1"/>
    </xf>
    <xf numFmtId="10" fontId="26" fillId="4" borderId="1" xfId="4" applyNumberFormat="1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165" fontId="15" fillId="0" borderId="1" xfId="3" applyFont="1" applyFill="1" applyBorder="1" applyAlignment="1">
      <alignment vertical="center" wrapText="1" readingOrder="1"/>
    </xf>
    <xf numFmtId="0" fontId="6" fillId="3" borderId="11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165" fontId="15" fillId="0" borderId="1" xfId="3" applyFont="1" applyFill="1" applyBorder="1" applyAlignment="1">
      <alignment horizontal="right" vertical="center" wrapText="1" readingOrder="1"/>
    </xf>
    <xf numFmtId="0" fontId="3" fillId="2" borderId="4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6" fillId="3" borderId="10" xfId="1" applyFont="1" applyFill="1" applyBorder="1" applyAlignment="1">
      <alignment horizontal="center"/>
    </xf>
    <xf numFmtId="0" fontId="6" fillId="3" borderId="7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/>
    </xf>
    <xf numFmtId="0" fontId="6" fillId="3" borderId="8" xfId="1" applyFont="1" applyFill="1" applyBorder="1" applyAlignment="1">
      <alignment horizontal="center"/>
    </xf>
    <xf numFmtId="0" fontId="6" fillId="3" borderId="9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165" fontId="15" fillId="0" borderId="1" xfId="3" applyFont="1" applyFill="1" applyBorder="1" applyAlignment="1">
      <alignment horizontal="right" vertical="center" wrapText="1" readingOrder="1"/>
    </xf>
    <xf numFmtId="165" fontId="27" fillId="0" borderId="1" xfId="3" applyFont="1" applyFill="1" applyBorder="1" applyAlignment="1"/>
  </cellXfs>
  <cellStyles count="7">
    <cellStyle name="Énfasis2" xfId="5" builtinId="33"/>
    <cellStyle name="Énfasis6" xfId="6" builtinId="49"/>
    <cellStyle name="Moneda [0]" xfId="3" builtinId="7"/>
    <cellStyle name="Neutral" xfId="4" builtinId="28"/>
    <cellStyle name="Normal" xfId="0" builtinId="0"/>
    <cellStyle name="Normal 2" xfId="1" xr:uid="{00000000-0005-0000-0000-000005000000}"/>
    <cellStyle name="Porcentaje 2" xfId="2" xr:uid="{00000000-0005-0000-0000-000006000000}"/>
  </cellStyles>
  <dxfs count="0"/>
  <tableStyles count="0" defaultTableStyle="TableStyleMedium2" defaultPivotStyle="PivotStyleLight16"/>
  <colors>
    <mruColors>
      <color rgb="FFCC0000"/>
      <color rgb="FFCC3300"/>
      <color rgb="FFDC3406"/>
      <color rgb="FFAE46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5</xdr:col>
      <xdr:colOff>111656</xdr:colOff>
      <xdr:row>2</xdr:row>
      <xdr:rowOff>323850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7036331" cy="11144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1781175</xdr:colOff>
      <xdr:row>0</xdr:row>
      <xdr:rowOff>285199</xdr:rowOff>
    </xdr:from>
    <xdr:to>
      <xdr:col>2</xdr:col>
      <xdr:colOff>899095</xdr:colOff>
      <xdr:row>1</xdr:row>
      <xdr:rowOff>228600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285199"/>
          <a:ext cx="3347020" cy="36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1781175</xdr:colOff>
      <xdr:row>0</xdr:row>
      <xdr:rowOff>285199</xdr:rowOff>
    </xdr:from>
    <xdr:to>
      <xdr:col>2</xdr:col>
      <xdr:colOff>899095</xdr:colOff>
      <xdr:row>1</xdr:row>
      <xdr:rowOff>228600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24831628-40E3-4676-8C13-99853D130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285199"/>
          <a:ext cx="3347020" cy="362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5</xdr:col>
      <xdr:colOff>111656</xdr:colOff>
      <xdr:row>2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7036331" cy="1114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8</xdr:col>
      <xdr:colOff>797456</xdr:colOff>
      <xdr:row>2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7036331" cy="11144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47625</xdr:rowOff>
    </xdr:from>
    <xdr:to>
      <xdr:col>5</xdr:col>
      <xdr:colOff>111656</xdr:colOff>
      <xdr:row>2</xdr:row>
      <xdr:rowOff>323850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7625"/>
          <a:ext cx="7036331" cy="1114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1809749</xdr:colOff>
      <xdr:row>0</xdr:row>
      <xdr:rowOff>314324</xdr:rowOff>
    </xdr:from>
    <xdr:to>
      <xdr:col>4</xdr:col>
      <xdr:colOff>238125</xdr:colOff>
      <xdr:row>2</xdr:row>
      <xdr:rowOff>179131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9" y="314324"/>
          <a:ext cx="3352801" cy="703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1809749</xdr:colOff>
      <xdr:row>0</xdr:row>
      <xdr:rowOff>314324</xdr:rowOff>
    </xdr:from>
    <xdr:to>
      <xdr:col>4</xdr:col>
      <xdr:colOff>238125</xdr:colOff>
      <xdr:row>2</xdr:row>
      <xdr:rowOff>179131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49" y="314324"/>
          <a:ext cx="3810001" cy="7030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1800224</xdr:colOff>
      <xdr:row>0</xdr:row>
      <xdr:rowOff>180974</xdr:rowOff>
    </xdr:from>
    <xdr:to>
      <xdr:col>4</xdr:col>
      <xdr:colOff>228600</xdr:colOff>
      <xdr:row>2</xdr:row>
      <xdr:rowOff>45781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4" y="180974"/>
          <a:ext cx="3362326" cy="636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1800224</xdr:colOff>
      <xdr:row>0</xdr:row>
      <xdr:rowOff>180974</xdr:rowOff>
    </xdr:from>
    <xdr:to>
      <xdr:col>4</xdr:col>
      <xdr:colOff>228600</xdr:colOff>
      <xdr:row>2</xdr:row>
      <xdr:rowOff>45781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4" y="180974"/>
          <a:ext cx="3638551" cy="550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1800224</xdr:colOff>
      <xdr:row>0</xdr:row>
      <xdr:rowOff>180974</xdr:rowOff>
    </xdr:from>
    <xdr:to>
      <xdr:col>4</xdr:col>
      <xdr:colOff>228600</xdr:colOff>
      <xdr:row>2</xdr:row>
      <xdr:rowOff>45781</xdr:rowOff>
    </xdr:to>
    <xdr:pic>
      <xdr:nvPicPr>
        <xdr:cNvPr id="2" name="Imagen 1" descr="cid:image003.jpg@01D58F17.4CD588A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4" y="180974"/>
          <a:ext cx="3638551" cy="550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zoomScaleNormal="100" zoomScaleSheetLayoutView="90" workbookViewId="0">
      <selection activeCell="G9" sqref="G9"/>
    </sheetView>
  </sheetViews>
  <sheetFormatPr defaultColWidth="10" defaultRowHeight="12.75"/>
  <cols>
    <col min="1" max="1" width="32.25" style="1" customWidth="1"/>
    <col min="2" max="2" width="17.625" style="1" customWidth="1"/>
    <col min="3" max="3" width="16.25" style="1" customWidth="1"/>
    <col min="4" max="4" width="9.375" style="1" customWidth="1"/>
    <col min="5" max="5" width="16.75" style="1" customWidth="1"/>
    <col min="6" max="6" width="17.125" style="1" customWidth="1"/>
    <col min="7" max="7" width="17" style="1" customWidth="1"/>
    <col min="8" max="8" width="18.5" style="1" customWidth="1"/>
    <col min="9" max="9" width="15.75" style="1" customWidth="1"/>
    <col min="10" max="10" width="18.125" style="1" customWidth="1"/>
    <col min="11" max="11" width="11" style="1" customWidth="1"/>
    <col min="12" max="12" width="10.125" style="1" customWidth="1"/>
    <col min="13" max="16384" width="10" style="1"/>
  </cols>
  <sheetData>
    <row r="1" spans="1:13" s="8" customFormat="1" ht="33" customHeight="1">
      <c r="A1" s="75"/>
      <c r="B1" s="76"/>
      <c r="C1" s="76"/>
      <c r="D1" s="76"/>
      <c r="E1" s="76"/>
      <c r="F1" s="77"/>
      <c r="G1" s="83" t="s">
        <v>0</v>
      </c>
      <c r="H1" s="84"/>
      <c r="I1" s="84"/>
      <c r="J1" s="84"/>
      <c r="K1" s="84"/>
      <c r="L1" s="85"/>
      <c r="M1" s="9"/>
    </row>
    <row r="2" spans="1:13" s="8" customFormat="1" ht="33" customHeight="1">
      <c r="A2" s="78"/>
      <c r="B2" s="79"/>
      <c r="C2" s="79"/>
      <c r="D2" s="79"/>
      <c r="E2" s="79"/>
      <c r="F2" s="80"/>
      <c r="G2" s="86"/>
      <c r="H2" s="87"/>
      <c r="I2" s="87"/>
      <c r="J2" s="87"/>
      <c r="K2" s="87"/>
      <c r="L2" s="88"/>
      <c r="M2" s="9"/>
    </row>
    <row r="3" spans="1:13" s="8" customFormat="1" ht="33" customHeight="1" thickBot="1">
      <c r="A3" s="81"/>
      <c r="B3" s="82"/>
      <c r="C3" s="82"/>
      <c r="D3" s="82"/>
      <c r="E3" s="79"/>
      <c r="F3" s="80"/>
      <c r="G3" s="86"/>
      <c r="H3" s="87"/>
      <c r="I3" s="89"/>
      <c r="J3" s="89"/>
      <c r="K3" s="89"/>
      <c r="L3" s="90"/>
      <c r="M3" s="9"/>
    </row>
    <row r="4" spans="1:13" s="6" customFormat="1" ht="15.75" customHeight="1" thickBot="1">
      <c r="A4" s="91" t="s">
        <v>1</v>
      </c>
      <c r="B4" s="92"/>
      <c r="C4" s="92"/>
      <c r="D4" s="92"/>
      <c r="E4" s="91" t="s">
        <v>2</v>
      </c>
      <c r="F4" s="92"/>
      <c r="G4" s="92"/>
      <c r="H4" s="93"/>
      <c r="I4" s="92" t="s">
        <v>3</v>
      </c>
      <c r="J4" s="92"/>
      <c r="K4" s="92"/>
      <c r="L4" s="93"/>
      <c r="M4" s="7"/>
    </row>
    <row r="5" spans="1:13" ht="33" customHeight="1" thickBot="1">
      <c r="A5" s="72" t="s">
        <v>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1:13" s="5" customFormat="1" ht="43.5" customHeight="1">
      <c r="A6" s="10" t="s">
        <v>5</v>
      </c>
      <c r="B6" s="11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3" t="s">
        <v>16</v>
      </c>
    </row>
    <row r="7" spans="1:13" ht="53.25" customHeight="1">
      <c r="A7" s="14" t="s">
        <v>17</v>
      </c>
      <c r="B7" s="15">
        <v>8429121680</v>
      </c>
      <c r="C7" s="15">
        <v>6359971926</v>
      </c>
      <c r="D7" s="23">
        <f>C7/B7</f>
        <v>0.75452368199767172</v>
      </c>
      <c r="E7" s="15">
        <f>B7-C7</f>
        <v>2069149754</v>
      </c>
      <c r="F7" s="15">
        <v>3062292170</v>
      </c>
      <c r="G7" s="23">
        <f>F7/B7</f>
        <v>0.36329908218859641</v>
      </c>
      <c r="H7" s="16">
        <f>B7-F7</f>
        <v>5366829510</v>
      </c>
      <c r="I7" s="15">
        <v>0</v>
      </c>
      <c r="J7" s="17">
        <f>I7/B7</f>
        <v>0</v>
      </c>
      <c r="K7" s="15">
        <v>0</v>
      </c>
      <c r="L7" s="17">
        <f>K7/B7</f>
        <v>0</v>
      </c>
    </row>
    <row r="8" spans="1:13" ht="55.5" customHeight="1">
      <c r="A8" s="14" t="s">
        <v>18</v>
      </c>
      <c r="B8" s="15">
        <v>1787757907</v>
      </c>
      <c r="C8" s="15">
        <v>1265657907</v>
      </c>
      <c r="D8" s="23">
        <f t="shared" ref="D8:D13" si="0">C8/B8</f>
        <v>0.70795822076596193</v>
      </c>
      <c r="E8" s="15">
        <f t="shared" ref="E8:E13" si="1">B8-C8</f>
        <v>522100000</v>
      </c>
      <c r="F8" s="15">
        <v>388289302</v>
      </c>
      <c r="G8" s="23">
        <f t="shared" ref="G8:G14" si="2">F8/B8</f>
        <v>0.2171934468753548</v>
      </c>
      <c r="H8" s="16">
        <f t="shared" ref="H8:H13" si="3">B8-F8</f>
        <v>1399468605</v>
      </c>
      <c r="I8" s="15">
        <v>0</v>
      </c>
      <c r="J8" s="17">
        <f t="shared" ref="J8:J14" si="4">I8/B8</f>
        <v>0</v>
      </c>
      <c r="K8" s="15">
        <v>0</v>
      </c>
      <c r="L8" s="17">
        <f t="shared" ref="L8:L14" si="5">K8/B8</f>
        <v>0</v>
      </c>
    </row>
    <row r="9" spans="1:13" ht="56.25" customHeight="1">
      <c r="A9" s="14" t="s">
        <v>19</v>
      </c>
      <c r="B9" s="15">
        <v>150000000</v>
      </c>
      <c r="C9" s="15">
        <v>150000000</v>
      </c>
      <c r="D9" s="23">
        <f t="shared" si="0"/>
        <v>1</v>
      </c>
      <c r="E9" s="15">
        <f t="shared" si="1"/>
        <v>0</v>
      </c>
      <c r="F9" s="15">
        <v>100000000</v>
      </c>
      <c r="G9" s="23">
        <f t="shared" si="2"/>
        <v>0.66666666666666663</v>
      </c>
      <c r="H9" s="16">
        <f t="shared" si="3"/>
        <v>50000000</v>
      </c>
      <c r="I9" s="15">
        <v>0</v>
      </c>
      <c r="J9" s="17">
        <f t="shared" si="4"/>
        <v>0</v>
      </c>
      <c r="K9" s="15">
        <v>0</v>
      </c>
      <c r="L9" s="17">
        <f t="shared" si="5"/>
        <v>0</v>
      </c>
    </row>
    <row r="10" spans="1:13" ht="56.25" customHeight="1">
      <c r="A10" s="14" t="s">
        <v>20</v>
      </c>
      <c r="B10" s="15">
        <v>546795253</v>
      </c>
      <c r="C10" s="15">
        <v>108200000</v>
      </c>
      <c r="D10" s="23">
        <f>C10/B10</f>
        <v>0.19788028408505587</v>
      </c>
      <c r="E10" s="15">
        <f t="shared" si="1"/>
        <v>438595253</v>
      </c>
      <c r="F10" s="15">
        <v>108200000</v>
      </c>
      <c r="G10" s="23">
        <f>F10/B10</f>
        <v>0.19788028408505587</v>
      </c>
      <c r="H10" s="16">
        <f>B10-F10</f>
        <v>438595253</v>
      </c>
      <c r="I10" s="15">
        <v>0</v>
      </c>
      <c r="J10" s="17">
        <f>I10/B10</f>
        <v>0</v>
      </c>
      <c r="K10" s="15">
        <v>0</v>
      </c>
      <c r="L10" s="17">
        <f>K10/B10</f>
        <v>0</v>
      </c>
    </row>
    <row r="11" spans="1:13" ht="83.25" customHeight="1">
      <c r="A11" s="14" t="s">
        <v>21</v>
      </c>
      <c r="B11" s="15">
        <v>408324587</v>
      </c>
      <c r="C11" s="15">
        <v>167334000</v>
      </c>
      <c r="D11" s="23">
        <f>C11/B11</f>
        <v>0.40980632890470542</v>
      </c>
      <c r="E11" s="15">
        <f t="shared" si="1"/>
        <v>240990587</v>
      </c>
      <c r="F11" s="15">
        <v>167334000</v>
      </c>
      <c r="G11" s="23">
        <f>F11/B11</f>
        <v>0.40980632890470542</v>
      </c>
      <c r="H11" s="16">
        <f>B11-F11</f>
        <v>240990587</v>
      </c>
      <c r="I11" s="15">
        <v>0</v>
      </c>
      <c r="J11" s="17">
        <f>I11/B11</f>
        <v>0</v>
      </c>
      <c r="K11" s="15">
        <v>0</v>
      </c>
      <c r="L11" s="17">
        <f>K11/B11</f>
        <v>0</v>
      </c>
    </row>
    <row r="12" spans="1:13" ht="66.75" customHeight="1">
      <c r="A12" s="14" t="s">
        <v>22</v>
      </c>
      <c r="B12" s="15">
        <v>233091572</v>
      </c>
      <c r="C12" s="15">
        <v>232000000</v>
      </c>
      <c r="D12" s="23">
        <f t="shared" si="0"/>
        <v>0.99531698211722563</v>
      </c>
      <c r="E12" s="15">
        <f t="shared" si="1"/>
        <v>1091572</v>
      </c>
      <c r="F12" s="15">
        <v>60500000</v>
      </c>
      <c r="G12" s="23">
        <f t="shared" si="2"/>
        <v>0.25955464404350065</v>
      </c>
      <c r="H12" s="16">
        <f t="shared" si="3"/>
        <v>172591572</v>
      </c>
      <c r="I12" s="15">
        <v>0</v>
      </c>
      <c r="J12" s="17">
        <f t="shared" si="4"/>
        <v>0</v>
      </c>
      <c r="K12" s="15">
        <v>0</v>
      </c>
      <c r="L12" s="17">
        <f t="shared" si="5"/>
        <v>0</v>
      </c>
    </row>
    <row r="13" spans="1:13" ht="48.75" customHeight="1">
      <c r="A13" s="14" t="s">
        <v>23</v>
      </c>
      <c r="B13" s="15">
        <v>279709887</v>
      </c>
      <c r="C13" s="15">
        <v>44000000</v>
      </c>
      <c r="D13" s="23">
        <f t="shared" si="0"/>
        <v>0.15730584453741531</v>
      </c>
      <c r="E13" s="15">
        <f t="shared" si="1"/>
        <v>235709887</v>
      </c>
      <c r="F13" s="15">
        <v>44000000</v>
      </c>
      <c r="G13" s="23">
        <f t="shared" si="2"/>
        <v>0.15730584453741531</v>
      </c>
      <c r="H13" s="16">
        <f t="shared" si="3"/>
        <v>235709887</v>
      </c>
      <c r="I13" s="15">
        <v>0</v>
      </c>
      <c r="J13" s="17">
        <f t="shared" si="4"/>
        <v>0</v>
      </c>
      <c r="K13" s="15">
        <v>0</v>
      </c>
      <c r="L13" s="17">
        <f t="shared" si="5"/>
        <v>0</v>
      </c>
    </row>
    <row r="14" spans="1:13" ht="37.5" customHeight="1">
      <c r="A14" s="20" t="s">
        <v>24</v>
      </c>
      <c r="B14" s="21">
        <f>SUM(B7:B13)</f>
        <v>11834800886</v>
      </c>
      <c r="C14" s="18">
        <f>SUM(C7:C13)</f>
        <v>8327163833</v>
      </c>
      <c r="D14" s="24">
        <f>C14/B14</f>
        <v>0.70361672437181721</v>
      </c>
      <c r="E14" s="19">
        <f t="shared" ref="E14" si="6">B14-C14</f>
        <v>3507637053</v>
      </c>
      <c r="F14" s="19">
        <f>SUM(F7:F13)</f>
        <v>3930615472</v>
      </c>
      <c r="G14" s="24">
        <f t="shared" si="2"/>
        <v>0.33212349830487886</v>
      </c>
      <c r="H14" s="21">
        <f>SUM(H7:H13)</f>
        <v>7904185414</v>
      </c>
      <c r="I14" s="19">
        <f>SUM(I7:I13)</f>
        <v>0</v>
      </c>
      <c r="J14" s="22">
        <f t="shared" si="4"/>
        <v>0</v>
      </c>
      <c r="K14" s="19">
        <f>SUM(K7:K13)</f>
        <v>0</v>
      </c>
      <c r="L14" s="22">
        <f t="shared" si="5"/>
        <v>0</v>
      </c>
    </row>
    <row r="15" spans="1:13">
      <c r="C15" s="2"/>
      <c r="D15" s="4"/>
      <c r="F15" s="2"/>
      <c r="I15" s="2"/>
      <c r="K15" s="2"/>
    </row>
    <row r="16" spans="1:13">
      <c r="B16" s="3"/>
      <c r="C16" s="2"/>
      <c r="F16" s="2"/>
      <c r="H16" s="2"/>
      <c r="I16" s="2"/>
      <c r="K16" s="2"/>
    </row>
    <row r="17" spans="2:11">
      <c r="B17" s="3"/>
      <c r="C17" s="2"/>
      <c r="F17" s="2"/>
      <c r="I17" s="2"/>
      <c r="K17" s="2"/>
    </row>
    <row r="18" spans="2:11">
      <c r="B18" s="3"/>
      <c r="C18" s="2"/>
      <c r="F18" s="2"/>
      <c r="I18" s="2"/>
      <c r="K18" s="2"/>
    </row>
    <row r="19" spans="2:11">
      <c r="B19" s="3"/>
      <c r="C19" s="2" t="s">
        <v>25</v>
      </c>
      <c r="F19" s="2"/>
      <c r="I19" s="2"/>
      <c r="K19" s="2"/>
    </row>
    <row r="20" spans="2:11">
      <c r="B20" s="3"/>
      <c r="C20" s="2"/>
      <c r="F20" s="2"/>
      <c r="I20" s="2"/>
      <c r="K20" s="2"/>
    </row>
    <row r="21" spans="2:11">
      <c r="B21" s="3"/>
      <c r="C21" s="2"/>
      <c r="F21" s="2"/>
      <c r="I21" s="2"/>
      <c r="K21" s="2"/>
    </row>
    <row r="22" spans="2:11">
      <c r="B22" s="3"/>
      <c r="C22" s="2"/>
      <c r="F22" s="2"/>
      <c r="I22" s="2"/>
      <c r="K22" s="2"/>
    </row>
    <row r="23" spans="2:11">
      <c r="B23" s="3"/>
      <c r="C23" s="2"/>
      <c r="F23" s="2"/>
      <c r="I23" s="2"/>
      <c r="K23" s="2"/>
    </row>
    <row r="24" spans="2:11">
      <c r="B24" s="3"/>
      <c r="C24" s="2"/>
      <c r="F24" s="2"/>
      <c r="I24" s="2"/>
      <c r="K24" s="2"/>
    </row>
    <row r="25" spans="2:11">
      <c r="B25" s="3"/>
      <c r="C25" s="2"/>
      <c r="F25" s="2"/>
      <c r="I25" s="2"/>
      <c r="K25" s="2"/>
    </row>
    <row r="26" spans="2:11">
      <c r="B26" s="3"/>
      <c r="C26" s="2"/>
      <c r="F26" s="2"/>
      <c r="I26" s="2"/>
      <c r="K26" s="2"/>
    </row>
    <row r="27" spans="2:11">
      <c r="B27" s="3"/>
      <c r="C27" s="2"/>
      <c r="F27" s="2"/>
      <c r="I27" s="2"/>
      <c r="K27" s="2"/>
    </row>
    <row r="28" spans="2:11">
      <c r="B28" s="3"/>
      <c r="C28" s="2"/>
      <c r="F28" s="2"/>
      <c r="I28" s="2"/>
      <c r="K28" s="2"/>
    </row>
    <row r="29" spans="2:11">
      <c r="B29" s="3"/>
      <c r="C29" s="2"/>
      <c r="F29" s="2"/>
      <c r="I29" s="2"/>
      <c r="K29" s="2"/>
    </row>
    <row r="30" spans="2:11">
      <c r="B30" s="3"/>
      <c r="C30" s="2"/>
      <c r="F30" s="2"/>
      <c r="I30" s="2"/>
      <c r="K30" s="2"/>
    </row>
    <row r="31" spans="2:11">
      <c r="B31" s="3"/>
      <c r="C31" s="2"/>
      <c r="F31" s="2"/>
      <c r="I31" s="2"/>
      <c r="K31" s="2"/>
    </row>
    <row r="37" spans="1:1">
      <c r="A37" s="1" t="s">
        <v>25</v>
      </c>
    </row>
  </sheetData>
  <mergeCells count="6">
    <mergeCell ref="A5:L5"/>
    <mergeCell ref="A1:F3"/>
    <mergeCell ref="G1:L3"/>
    <mergeCell ref="A4:D4"/>
    <mergeCell ref="I4:L4"/>
    <mergeCell ref="E4:H4"/>
  </mergeCells>
  <hyperlinks>
    <hyperlink ref="A7" location="'Proyecto 1'!A1" display="Proyecto 1" xr:uid="{00000000-0004-0000-0000-000000000000}"/>
    <hyperlink ref="A13" location="'Proyecto n'!A1" display="Proyecto n" xr:uid="{00000000-0004-0000-0000-000001000000}"/>
    <hyperlink ref="A12" location="'Proyecto 2'!A1" display="Proyecto 2" xr:uid="{00000000-0004-0000-0000-000002000000}"/>
  </hyperlinks>
  <printOptions horizontalCentered="1" verticalCentered="1"/>
  <pageMargins left="0.23622047244094491" right="0" top="0.35433070866141736" bottom="0.35433070866141736" header="0.31496062992125984" footer="0.31496062992125984"/>
  <pageSetup paperSize="152" scale="75" orientation="landscape" r:id="rId1"/>
  <headerFooter>
    <oddFooter>&amp;C&amp;G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4"/>
  <sheetViews>
    <sheetView zoomScaleNormal="100" zoomScaleSheetLayoutView="90" workbookViewId="0">
      <selection activeCell="F11" sqref="F11"/>
    </sheetView>
  </sheetViews>
  <sheetFormatPr defaultColWidth="10" defaultRowHeight="12.75"/>
  <cols>
    <col min="1" max="1" width="40" style="1" customWidth="1"/>
    <col min="2" max="2" width="15.5" style="1" customWidth="1"/>
    <col min="3" max="3" width="16.625" style="1" customWidth="1"/>
    <col min="4" max="4" width="15.875" style="1" customWidth="1"/>
    <col min="5" max="5" width="12.5" style="1" customWidth="1"/>
    <col min="6" max="6" width="15.375" style="1" customWidth="1"/>
    <col min="7" max="7" width="14.375" style="1" customWidth="1"/>
    <col min="8" max="8" width="13.375" style="1" customWidth="1"/>
    <col min="9" max="9" width="14.375" style="1" customWidth="1"/>
    <col min="10" max="10" width="13" style="1" customWidth="1"/>
    <col min="11" max="11" width="13.625" style="1" customWidth="1"/>
    <col min="12" max="12" width="12.375" style="1" customWidth="1"/>
    <col min="13" max="13" width="16.125" style="1" customWidth="1"/>
    <col min="14" max="14" width="11.375" style="1" bestFit="1" customWidth="1"/>
    <col min="15" max="16384" width="10" style="1"/>
  </cols>
  <sheetData>
    <row r="1" spans="1:16" s="8" customFormat="1" ht="33" customHeight="1">
      <c r="A1" s="75"/>
      <c r="B1" s="76"/>
      <c r="C1" s="76"/>
      <c r="D1" s="76"/>
      <c r="E1" s="76"/>
      <c r="F1" s="77"/>
      <c r="G1" s="83" t="s">
        <v>0</v>
      </c>
      <c r="H1" s="84"/>
      <c r="I1" s="84"/>
      <c r="J1" s="84"/>
      <c r="K1" s="84"/>
      <c r="L1" s="85"/>
      <c r="M1" s="9"/>
    </row>
    <row r="2" spans="1:16" s="8" customFormat="1" ht="21" customHeight="1">
      <c r="A2" s="78"/>
      <c r="B2" s="79"/>
      <c r="C2" s="79"/>
      <c r="D2" s="79"/>
      <c r="E2" s="79"/>
      <c r="F2" s="80"/>
      <c r="G2" s="86"/>
      <c r="H2" s="87"/>
      <c r="I2" s="87"/>
      <c r="J2" s="87"/>
      <c r="K2" s="87"/>
      <c r="L2" s="88"/>
      <c r="M2" s="9"/>
    </row>
    <row r="3" spans="1:16" s="8" customFormat="1" ht="22.5" customHeight="1" thickBot="1">
      <c r="A3" s="81"/>
      <c r="B3" s="82"/>
      <c r="C3" s="82"/>
      <c r="D3" s="82"/>
      <c r="E3" s="82"/>
      <c r="F3" s="80"/>
      <c r="G3" s="94"/>
      <c r="H3" s="89"/>
      <c r="I3" s="89"/>
      <c r="J3" s="89"/>
      <c r="K3" s="89"/>
      <c r="L3" s="90"/>
      <c r="M3" s="9"/>
    </row>
    <row r="4" spans="1:16" s="6" customFormat="1" ht="15.75" customHeight="1" thickBot="1">
      <c r="A4" s="91" t="s">
        <v>1</v>
      </c>
      <c r="B4" s="92"/>
      <c r="C4" s="92"/>
      <c r="D4" s="92"/>
      <c r="E4" s="92"/>
      <c r="F4" s="92"/>
      <c r="G4" s="92"/>
      <c r="H4" s="92"/>
      <c r="I4" s="92" t="s">
        <v>3</v>
      </c>
      <c r="J4" s="92"/>
      <c r="K4" s="92"/>
      <c r="L4" s="93"/>
      <c r="M4" s="7"/>
    </row>
    <row r="5" spans="1:16" ht="25.5" customHeight="1">
      <c r="A5" s="95" t="s">
        <v>40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16" s="5" customFormat="1" ht="34.5" customHeight="1">
      <c r="A6" s="47" t="s">
        <v>5</v>
      </c>
      <c r="B6" s="47" t="s">
        <v>29</v>
      </c>
      <c r="C6" s="47" t="s">
        <v>7</v>
      </c>
      <c r="D6" s="67" t="s">
        <v>30</v>
      </c>
      <c r="E6" s="47" t="s">
        <v>8</v>
      </c>
      <c r="F6" s="47" t="s">
        <v>10</v>
      </c>
      <c r="G6" s="47" t="s">
        <v>31</v>
      </c>
      <c r="H6" s="47" t="s">
        <v>32</v>
      </c>
      <c r="I6" s="47" t="s">
        <v>13</v>
      </c>
      <c r="J6" s="47" t="s">
        <v>33</v>
      </c>
      <c r="K6" s="47" t="s">
        <v>34</v>
      </c>
      <c r="L6" s="47" t="s">
        <v>35</v>
      </c>
    </row>
    <row r="7" spans="1:16" ht="40.5" customHeight="1">
      <c r="A7" s="55" t="s">
        <v>17</v>
      </c>
      <c r="B7" s="56">
        <v>8500000000</v>
      </c>
      <c r="C7" s="56">
        <v>7680822866</v>
      </c>
      <c r="D7" s="56">
        <f>B7-C7</f>
        <v>819177134</v>
      </c>
      <c r="E7" s="57">
        <f>C7/B7</f>
        <v>0.9036262195294118</v>
      </c>
      <c r="F7" s="68">
        <v>7586897543</v>
      </c>
      <c r="G7" s="68">
        <f>B7-F7</f>
        <v>913102457</v>
      </c>
      <c r="H7" s="57">
        <f t="shared" ref="H7:H14" si="0">F7/B7</f>
        <v>0.89257618152941176</v>
      </c>
      <c r="I7" s="71">
        <v>892345514</v>
      </c>
      <c r="J7" s="58">
        <f t="shared" ref="J7:J14" si="1">I7/B7</f>
        <v>0.10498182517647059</v>
      </c>
      <c r="K7" s="71">
        <v>892345514</v>
      </c>
      <c r="L7" s="59">
        <f t="shared" ref="L7:L14" si="2">K7/B7</f>
        <v>0.10498182517647059</v>
      </c>
      <c r="M7" s="48"/>
      <c r="N7" s="39"/>
      <c r="O7" s="39"/>
      <c r="P7" s="39"/>
    </row>
    <row r="8" spans="1:16" ht="39" customHeight="1">
      <c r="A8" s="55" t="s">
        <v>18</v>
      </c>
      <c r="B8" s="56">
        <v>1841390644</v>
      </c>
      <c r="C8" s="71">
        <v>1827867778</v>
      </c>
      <c r="D8" s="56">
        <f t="shared" ref="D8:D13" si="3">B8-C8</f>
        <v>13522866</v>
      </c>
      <c r="E8" s="57">
        <f t="shared" ref="E8:E13" si="4">C8/B8</f>
        <v>0.99265616666183087</v>
      </c>
      <c r="F8" s="68">
        <v>1700467778</v>
      </c>
      <c r="G8" s="68">
        <f t="shared" ref="G8:G13" si="5">B8-F8</f>
        <v>140922866</v>
      </c>
      <c r="H8" s="57">
        <f t="shared" si="0"/>
        <v>0.9234693265879329</v>
      </c>
      <c r="I8" s="71">
        <v>48326637</v>
      </c>
      <c r="J8" s="58">
        <f t="shared" si="1"/>
        <v>2.6244641329892626E-2</v>
      </c>
      <c r="K8" s="71">
        <v>48326637</v>
      </c>
      <c r="L8" s="60">
        <f t="shared" si="2"/>
        <v>2.6244641329892626E-2</v>
      </c>
    </row>
    <row r="9" spans="1:16" ht="49.5" customHeight="1">
      <c r="A9" s="55" t="s">
        <v>19</v>
      </c>
      <c r="B9" s="56">
        <v>108247136</v>
      </c>
      <c r="C9" s="71">
        <v>108247136</v>
      </c>
      <c r="D9" s="56">
        <f t="shared" si="3"/>
        <v>0</v>
      </c>
      <c r="E9" s="57">
        <f t="shared" si="4"/>
        <v>1</v>
      </c>
      <c r="F9" s="68">
        <v>108247136</v>
      </c>
      <c r="G9" s="68">
        <f t="shared" si="5"/>
        <v>0</v>
      </c>
      <c r="H9" s="57">
        <f t="shared" si="0"/>
        <v>1</v>
      </c>
      <c r="I9" s="71">
        <v>2000000</v>
      </c>
      <c r="J9" s="58">
        <f t="shared" si="1"/>
        <v>1.8476239408310998E-2</v>
      </c>
      <c r="K9" s="71">
        <v>2000000</v>
      </c>
      <c r="L9" s="60">
        <f t="shared" si="2"/>
        <v>1.8476239408310998E-2</v>
      </c>
    </row>
    <row r="10" spans="1:16" ht="53.25" customHeight="1">
      <c r="A10" s="55" t="s">
        <v>20</v>
      </c>
      <c r="B10" s="56">
        <v>226000000</v>
      </c>
      <c r="C10" s="71">
        <v>108365518</v>
      </c>
      <c r="D10" s="56">
        <f t="shared" si="3"/>
        <v>117634482</v>
      </c>
      <c r="E10" s="57">
        <f t="shared" si="4"/>
        <v>0.47949344247787612</v>
      </c>
      <c r="F10" s="68">
        <v>46597985</v>
      </c>
      <c r="G10" s="68">
        <f t="shared" si="5"/>
        <v>179402015</v>
      </c>
      <c r="H10" s="57">
        <f t="shared" si="0"/>
        <v>0.20618577433628318</v>
      </c>
      <c r="I10" s="71">
        <v>4000000</v>
      </c>
      <c r="J10" s="58">
        <f t="shared" si="1"/>
        <v>1.7699115044247787E-2</v>
      </c>
      <c r="K10" s="71">
        <v>4000000</v>
      </c>
      <c r="L10" s="60">
        <f t="shared" si="2"/>
        <v>1.7699115044247787E-2</v>
      </c>
    </row>
    <row r="11" spans="1:16" ht="63.75" customHeight="1">
      <c r="A11" s="55" t="s">
        <v>21</v>
      </c>
      <c r="B11" s="56">
        <v>100000000</v>
      </c>
      <c r="C11" s="56">
        <v>100000000</v>
      </c>
      <c r="D11" s="56">
        <f t="shared" si="3"/>
        <v>0</v>
      </c>
      <c r="E11" s="57">
        <f t="shared" si="4"/>
        <v>1</v>
      </c>
      <c r="F11" s="56">
        <v>100000000</v>
      </c>
      <c r="G11" s="68">
        <f t="shared" si="5"/>
        <v>0</v>
      </c>
      <c r="H11" s="57">
        <f t="shared" si="0"/>
        <v>1</v>
      </c>
      <c r="I11" s="71">
        <v>9500000</v>
      </c>
      <c r="J11" s="62">
        <f t="shared" si="1"/>
        <v>9.5000000000000001E-2</v>
      </c>
      <c r="K11" s="71">
        <v>9500000</v>
      </c>
      <c r="L11" s="62">
        <f t="shared" si="2"/>
        <v>9.5000000000000001E-2</v>
      </c>
    </row>
    <row r="12" spans="1:16" ht="52.5" customHeight="1">
      <c r="A12" s="55" t="s">
        <v>22</v>
      </c>
      <c r="B12" s="56">
        <v>100000000</v>
      </c>
      <c r="C12" s="56">
        <v>100000000</v>
      </c>
      <c r="D12" s="56">
        <f t="shared" si="3"/>
        <v>0</v>
      </c>
      <c r="E12" s="57">
        <f t="shared" si="4"/>
        <v>1</v>
      </c>
      <c r="F12" s="56">
        <v>100000000</v>
      </c>
      <c r="G12" s="68">
        <f t="shared" si="5"/>
        <v>0</v>
      </c>
      <c r="H12" s="57">
        <f t="shared" si="0"/>
        <v>1</v>
      </c>
      <c r="I12" s="71">
        <v>12500000</v>
      </c>
      <c r="J12" s="58">
        <f t="shared" si="1"/>
        <v>0.125</v>
      </c>
      <c r="K12" s="71">
        <v>12500000</v>
      </c>
      <c r="L12" s="60">
        <f t="shared" si="2"/>
        <v>0.125</v>
      </c>
    </row>
    <row r="13" spans="1:16" ht="36" customHeight="1">
      <c r="A13" s="55" t="s">
        <v>23</v>
      </c>
      <c r="B13" s="56">
        <v>100000000</v>
      </c>
      <c r="C13" s="56">
        <v>0</v>
      </c>
      <c r="D13" s="56">
        <f t="shared" si="3"/>
        <v>100000000</v>
      </c>
      <c r="E13" s="57">
        <f t="shared" si="4"/>
        <v>0</v>
      </c>
      <c r="F13" s="56">
        <v>0</v>
      </c>
      <c r="G13" s="68">
        <f t="shared" si="5"/>
        <v>100000000</v>
      </c>
      <c r="H13" s="57">
        <f t="shared" si="0"/>
        <v>0</v>
      </c>
      <c r="I13" s="56">
        <v>0</v>
      </c>
      <c r="J13" s="60">
        <f t="shared" si="1"/>
        <v>0</v>
      </c>
      <c r="K13" s="56">
        <v>0</v>
      </c>
      <c r="L13" s="60">
        <f t="shared" si="2"/>
        <v>0</v>
      </c>
      <c r="M13" s="33"/>
    </row>
    <row r="14" spans="1:16" ht="37.5" customHeight="1">
      <c r="A14" s="63" t="s">
        <v>24</v>
      </c>
      <c r="B14" s="64">
        <f>SUM(B7:B13)</f>
        <v>10975637780</v>
      </c>
      <c r="C14" s="65">
        <f>SUM(C7:C13)</f>
        <v>9925303298</v>
      </c>
      <c r="D14" s="65">
        <f>SUM(D7:D13)</f>
        <v>1050334482</v>
      </c>
      <c r="E14" s="66">
        <f>C14/B14</f>
        <v>0.90430310264849134</v>
      </c>
      <c r="F14" s="65">
        <f>SUM(F7:F13)</f>
        <v>9642210442</v>
      </c>
      <c r="G14" s="65">
        <f>SUM(G7:G13)</f>
        <v>1333427338</v>
      </c>
      <c r="H14" s="66">
        <f t="shared" si="0"/>
        <v>0.87851026384728237</v>
      </c>
      <c r="I14" s="65">
        <f>SUM(I7:I13)</f>
        <v>968672151</v>
      </c>
      <c r="J14" s="66">
        <f t="shared" si="1"/>
        <v>8.8256570635478829E-2</v>
      </c>
      <c r="K14" s="65">
        <f>SUM(K7:K13)</f>
        <v>968672151</v>
      </c>
      <c r="L14" s="66">
        <f t="shared" si="2"/>
        <v>8.8256570635478829E-2</v>
      </c>
    </row>
    <row r="15" spans="1:16">
      <c r="B15" s="3"/>
      <c r="C15" s="2"/>
      <c r="D15" s="2"/>
      <c r="F15" s="2"/>
      <c r="G15" s="2"/>
      <c r="I15" s="2"/>
      <c r="K15" s="2"/>
    </row>
    <row r="16" spans="1:16">
      <c r="B16" s="3"/>
      <c r="C16" s="2"/>
      <c r="D16" s="2"/>
      <c r="F16" s="2"/>
      <c r="G16" s="2"/>
      <c r="I16" s="2"/>
      <c r="K16" s="2"/>
    </row>
    <row r="17" spans="1:11">
      <c r="B17" s="3"/>
      <c r="C17" s="2"/>
      <c r="D17" s="2"/>
      <c r="F17" s="2"/>
      <c r="G17" s="2"/>
      <c r="I17" s="2"/>
      <c r="K17" s="2"/>
    </row>
    <row r="18" spans="1:11">
      <c r="B18" s="3"/>
      <c r="C18" s="2"/>
      <c r="D18" s="2"/>
      <c r="F18" s="2"/>
      <c r="G18" s="2"/>
      <c r="I18" s="2"/>
      <c r="K18" s="2"/>
    </row>
    <row r="24" spans="1:11">
      <c r="A24" s="1" t="s">
        <v>25</v>
      </c>
    </row>
  </sheetData>
  <mergeCells count="6">
    <mergeCell ref="A5:L5"/>
    <mergeCell ref="A1:F3"/>
    <mergeCell ref="G1:L3"/>
    <mergeCell ref="A4:E4"/>
    <mergeCell ref="F4:H4"/>
    <mergeCell ref="I4:L4"/>
  </mergeCells>
  <hyperlinks>
    <hyperlink ref="A7" location="'Proyecto 1'!A1" display="Proyecto 1" xr:uid="{00000000-0004-0000-0900-000000000000}"/>
    <hyperlink ref="A13" location="'Proyecto n'!A1" display="Proyecto n" xr:uid="{00000000-0004-0000-0900-000001000000}"/>
    <hyperlink ref="A12" location="'Proyecto 2'!A1" display="Proyecto 2" xr:uid="{00000000-0004-0000-0900-000002000000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23084-5C4F-4FCF-97BA-2306EEA69A89}">
  <dimension ref="A1:P24"/>
  <sheetViews>
    <sheetView tabSelected="1" zoomScaleNormal="100" zoomScaleSheetLayoutView="90" workbookViewId="0">
      <selection activeCell="H11" sqref="H11"/>
    </sheetView>
  </sheetViews>
  <sheetFormatPr defaultColWidth="10" defaultRowHeight="12.75"/>
  <cols>
    <col min="1" max="1" width="40" style="1" customWidth="1"/>
    <col min="2" max="2" width="15.5" style="1" customWidth="1"/>
    <col min="3" max="3" width="16.625" style="1" customWidth="1"/>
    <col min="4" max="4" width="15.875" style="1" customWidth="1"/>
    <col min="5" max="5" width="12.5" style="1" customWidth="1"/>
    <col min="6" max="6" width="15.375" style="1" customWidth="1"/>
    <col min="7" max="7" width="14.375" style="1" customWidth="1"/>
    <col min="8" max="8" width="13.375" style="1" customWidth="1"/>
    <col min="9" max="9" width="14.375" style="1" customWidth="1"/>
    <col min="10" max="10" width="13" style="1" customWidth="1"/>
    <col min="11" max="11" width="13.625" style="1" customWidth="1"/>
    <col min="12" max="12" width="12.375" style="1" customWidth="1"/>
    <col min="13" max="13" width="16.125" style="1" customWidth="1"/>
    <col min="14" max="14" width="11.375" style="1" bestFit="1" customWidth="1"/>
    <col min="15" max="16384" width="10" style="1"/>
  </cols>
  <sheetData>
    <row r="1" spans="1:16" s="8" customFormat="1" ht="33" customHeight="1">
      <c r="A1" s="75"/>
      <c r="B1" s="76"/>
      <c r="C1" s="76"/>
      <c r="D1" s="76"/>
      <c r="E1" s="76"/>
      <c r="F1" s="77"/>
      <c r="G1" s="83" t="s">
        <v>0</v>
      </c>
      <c r="H1" s="84"/>
      <c r="I1" s="84"/>
      <c r="J1" s="84"/>
      <c r="K1" s="84"/>
      <c r="L1" s="85"/>
      <c r="M1" s="9"/>
    </row>
    <row r="2" spans="1:16" s="8" customFormat="1" ht="21" customHeight="1">
      <c r="A2" s="78"/>
      <c r="B2" s="79"/>
      <c r="C2" s="79"/>
      <c r="D2" s="79"/>
      <c r="E2" s="79"/>
      <c r="F2" s="80"/>
      <c r="G2" s="86"/>
      <c r="H2" s="87"/>
      <c r="I2" s="87"/>
      <c r="J2" s="87"/>
      <c r="K2" s="87"/>
      <c r="L2" s="88"/>
      <c r="M2" s="9"/>
    </row>
    <row r="3" spans="1:16" s="8" customFormat="1" ht="22.5" customHeight="1" thickBot="1">
      <c r="A3" s="81"/>
      <c r="B3" s="82"/>
      <c r="C3" s="82"/>
      <c r="D3" s="82"/>
      <c r="E3" s="82"/>
      <c r="F3" s="80"/>
      <c r="G3" s="94"/>
      <c r="H3" s="89"/>
      <c r="I3" s="89"/>
      <c r="J3" s="89"/>
      <c r="K3" s="89"/>
      <c r="L3" s="90"/>
      <c r="M3" s="9"/>
    </row>
    <row r="4" spans="1:16" s="6" customFormat="1" ht="15.75" customHeight="1" thickBot="1">
      <c r="A4" s="91" t="s">
        <v>1</v>
      </c>
      <c r="B4" s="92"/>
      <c r="C4" s="92"/>
      <c r="D4" s="92"/>
      <c r="E4" s="92"/>
      <c r="F4" s="92"/>
      <c r="G4" s="92"/>
      <c r="H4" s="92"/>
      <c r="I4" s="92" t="s">
        <v>3</v>
      </c>
      <c r="J4" s="92"/>
      <c r="K4" s="92"/>
      <c r="L4" s="93"/>
      <c r="M4" s="7"/>
    </row>
    <row r="5" spans="1:16" ht="25.5" customHeight="1">
      <c r="A5" s="95" t="s">
        <v>41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16" s="5" customFormat="1" ht="34.5" customHeight="1">
      <c r="A6" s="47" t="s">
        <v>5</v>
      </c>
      <c r="B6" s="47" t="s">
        <v>29</v>
      </c>
      <c r="C6" s="47" t="s">
        <v>7</v>
      </c>
      <c r="D6" s="67" t="s">
        <v>30</v>
      </c>
      <c r="E6" s="47" t="s">
        <v>8</v>
      </c>
      <c r="F6" s="47" t="s">
        <v>10</v>
      </c>
      <c r="G6" s="47" t="s">
        <v>31</v>
      </c>
      <c r="H6" s="47" t="s">
        <v>32</v>
      </c>
      <c r="I6" s="47" t="s">
        <v>13</v>
      </c>
      <c r="J6" s="47" t="s">
        <v>33</v>
      </c>
      <c r="K6" s="47" t="s">
        <v>34</v>
      </c>
      <c r="L6" s="47" t="s">
        <v>35</v>
      </c>
    </row>
    <row r="7" spans="1:16" ht="40.5" customHeight="1">
      <c r="A7" s="55" t="s">
        <v>17</v>
      </c>
      <c r="B7" s="56">
        <v>8500000000</v>
      </c>
      <c r="C7" s="56">
        <v>7680822866</v>
      </c>
      <c r="D7" s="56">
        <f>B7-C7</f>
        <v>819177134</v>
      </c>
      <c r="E7" s="57">
        <f>C7/B7</f>
        <v>0.9036262195294118</v>
      </c>
      <c r="F7" s="68">
        <v>7586897543</v>
      </c>
      <c r="G7" s="68">
        <f>B7-F7</f>
        <v>913102457</v>
      </c>
      <c r="H7" s="57">
        <f t="shared" ref="H7:H14" si="0">F7/B7</f>
        <v>0.89257618152941176</v>
      </c>
      <c r="I7" s="71">
        <v>892345514</v>
      </c>
      <c r="J7" s="58">
        <f t="shared" ref="J7:J14" si="1">I7/B7</f>
        <v>0.10498182517647059</v>
      </c>
      <c r="K7" s="71">
        <v>892345514</v>
      </c>
      <c r="L7" s="59">
        <f t="shared" ref="L7:L14" si="2">K7/B7</f>
        <v>0.10498182517647059</v>
      </c>
      <c r="M7" s="48"/>
      <c r="N7" s="39"/>
      <c r="O7" s="39"/>
      <c r="P7" s="39"/>
    </row>
    <row r="8" spans="1:16" ht="39" customHeight="1">
      <c r="A8" s="55" t="s">
        <v>18</v>
      </c>
      <c r="B8" s="56">
        <v>1841390644</v>
      </c>
      <c r="C8" s="71">
        <v>1827867778</v>
      </c>
      <c r="D8" s="56">
        <f t="shared" ref="D8:D13" si="3">B8-C8</f>
        <v>13522866</v>
      </c>
      <c r="E8" s="57">
        <f t="shared" ref="E8:E13" si="4">C8/B8</f>
        <v>0.99265616666183087</v>
      </c>
      <c r="F8" s="68">
        <v>1700467778</v>
      </c>
      <c r="G8" s="68">
        <f t="shared" ref="G8:G13" si="5">B8-F8</f>
        <v>140922866</v>
      </c>
      <c r="H8" s="57">
        <f t="shared" si="0"/>
        <v>0.9234693265879329</v>
      </c>
      <c r="I8" s="71">
        <v>48326637</v>
      </c>
      <c r="J8" s="58">
        <f t="shared" si="1"/>
        <v>2.6244641329892626E-2</v>
      </c>
      <c r="K8" s="71">
        <v>48326637</v>
      </c>
      <c r="L8" s="60">
        <f t="shared" si="2"/>
        <v>2.6244641329892626E-2</v>
      </c>
    </row>
    <row r="9" spans="1:16" ht="49.5" customHeight="1">
      <c r="A9" s="55" t="s">
        <v>19</v>
      </c>
      <c r="B9" s="56">
        <v>108247136</v>
      </c>
      <c r="C9" s="71">
        <v>108247136</v>
      </c>
      <c r="D9" s="56">
        <f t="shared" si="3"/>
        <v>0</v>
      </c>
      <c r="E9" s="57">
        <f t="shared" si="4"/>
        <v>1</v>
      </c>
      <c r="F9" s="68">
        <v>108247136</v>
      </c>
      <c r="G9" s="68">
        <f t="shared" si="5"/>
        <v>0</v>
      </c>
      <c r="H9" s="57">
        <f t="shared" si="0"/>
        <v>1</v>
      </c>
      <c r="I9" s="71">
        <v>2000000</v>
      </c>
      <c r="J9" s="58">
        <f t="shared" si="1"/>
        <v>1.8476239408310998E-2</v>
      </c>
      <c r="K9" s="71">
        <v>2000000</v>
      </c>
      <c r="L9" s="60">
        <f t="shared" si="2"/>
        <v>1.8476239408310998E-2</v>
      </c>
    </row>
    <row r="10" spans="1:16" ht="53.25" customHeight="1">
      <c r="A10" s="55" t="s">
        <v>20</v>
      </c>
      <c r="B10" s="56">
        <v>226000000</v>
      </c>
      <c r="C10" s="71">
        <v>108365518</v>
      </c>
      <c r="D10" s="56">
        <f t="shared" si="3"/>
        <v>117634482</v>
      </c>
      <c r="E10" s="57">
        <f t="shared" si="4"/>
        <v>0.47949344247787612</v>
      </c>
      <c r="F10" s="68">
        <v>46597985</v>
      </c>
      <c r="G10" s="68">
        <f t="shared" si="5"/>
        <v>179402015</v>
      </c>
      <c r="H10" s="57">
        <f t="shared" si="0"/>
        <v>0.20618577433628318</v>
      </c>
      <c r="I10" s="71">
        <v>4000000</v>
      </c>
      <c r="J10" s="58">
        <f t="shared" si="1"/>
        <v>1.7699115044247787E-2</v>
      </c>
      <c r="K10" s="71">
        <v>4000000</v>
      </c>
      <c r="L10" s="60">
        <f t="shared" si="2"/>
        <v>1.7699115044247787E-2</v>
      </c>
    </row>
    <row r="11" spans="1:16" ht="63.75" customHeight="1">
      <c r="A11" s="55" t="s">
        <v>21</v>
      </c>
      <c r="B11" s="56">
        <v>100000000</v>
      </c>
      <c r="C11" s="56">
        <v>100000000</v>
      </c>
      <c r="D11" s="56">
        <f t="shared" si="3"/>
        <v>0</v>
      </c>
      <c r="E11" s="57">
        <f t="shared" si="4"/>
        <v>1</v>
      </c>
      <c r="F11" s="56">
        <v>100000000</v>
      </c>
      <c r="G11" s="68">
        <f t="shared" si="5"/>
        <v>0</v>
      </c>
      <c r="H11" s="57">
        <f t="shared" si="0"/>
        <v>1</v>
      </c>
      <c r="I11" s="71">
        <v>9500000</v>
      </c>
      <c r="J11" s="62">
        <f t="shared" si="1"/>
        <v>9.5000000000000001E-2</v>
      </c>
      <c r="K11" s="71">
        <v>9500000</v>
      </c>
      <c r="L11" s="62">
        <f t="shared" si="2"/>
        <v>9.5000000000000001E-2</v>
      </c>
    </row>
    <row r="12" spans="1:16" ht="52.5" customHeight="1">
      <c r="A12" s="55" t="s">
        <v>22</v>
      </c>
      <c r="B12" s="56">
        <v>100000000</v>
      </c>
      <c r="C12" s="56">
        <v>100000000</v>
      </c>
      <c r="D12" s="56">
        <f t="shared" si="3"/>
        <v>0</v>
      </c>
      <c r="E12" s="57">
        <f t="shared" si="4"/>
        <v>1</v>
      </c>
      <c r="F12" s="56">
        <v>100000000</v>
      </c>
      <c r="G12" s="68">
        <f t="shared" si="5"/>
        <v>0</v>
      </c>
      <c r="H12" s="57">
        <f t="shared" si="0"/>
        <v>1</v>
      </c>
      <c r="I12" s="71">
        <v>12500000</v>
      </c>
      <c r="J12" s="58">
        <f t="shared" si="1"/>
        <v>0.125</v>
      </c>
      <c r="K12" s="71">
        <v>12500000</v>
      </c>
      <c r="L12" s="60">
        <f t="shared" si="2"/>
        <v>0.125</v>
      </c>
    </row>
    <row r="13" spans="1:16" ht="36" customHeight="1">
      <c r="A13" s="55" t="s">
        <v>23</v>
      </c>
      <c r="B13" s="56">
        <v>100000000</v>
      </c>
      <c r="C13" s="56">
        <v>0</v>
      </c>
      <c r="D13" s="56">
        <f t="shared" si="3"/>
        <v>100000000</v>
      </c>
      <c r="E13" s="57">
        <f t="shared" si="4"/>
        <v>0</v>
      </c>
      <c r="F13" s="56">
        <v>0</v>
      </c>
      <c r="G13" s="68">
        <f t="shared" si="5"/>
        <v>100000000</v>
      </c>
      <c r="H13" s="57">
        <f t="shared" si="0"/>
        <v>0</v>
      </c>
      <c r="I13" s="56">
        <v>0</v>
      </c>
      <c r="J13" s="60">
        <f t="shared" si="1"/>
        <v>0</v>
      </c>
      <c r="K13" s="56">
        <v>0</v>
      </c>
      <c r="L13" s="60">
        <f t="shared" si="2"/>
        <v>0</v>
      </c>
      <c r="M13" s="33"/>
    </row>
    <row r="14" spans="1:16" ht="37.5" customHeight="1">
      <c r="A14" s="63" t="s">
        <v>24</v>
      </c>
      <c r="B14" s="64">
        <f>SUM(B7:B13)</f>
        <v>10975637780</v>
      </c>
      <c r="C14" s="65">
        <f>SUM(C7:C13)</f>
        <v>9925303298</v>
      </c>
      <c r="D14" s="65">
        <f>SUM(D7:D13)</f>
        <v>1050334482</v>
      </c>
      <c r="E14" s="66">
        <f>C14/B14</f>
        <v>0.90430310264849134</v>
      </c>
      <c r="F14" s="65">
        <f>SUM(F7:F13)</f>
        <v>9642210442</v>
      </c>
      <c r="G14" s="65">
        <f>SUM(G7:G13)</f>
        <v>1333427338</v>
      </c>
      <c r="H14" s="66">
        <f t="shared" si="0"/>
        <v>0.87851026384728237</v>
      </c>
      <c r="I14" s="65">
        <f>SUM(I7:I13)</f>
        <v>968672151</v>
      </c>
      <c r="J14" s="66">
        <f t="shared" si="1"/>
        <v>8.8256570635478829E-2</v>
      </c>
      <c r="K14" s="65">
        <f>SUM(K7:K13)</f>
        <v>968672151</v>
      </c>
      <c r="L14" s="66">
        <f t="shared" si="2"/>
        <v>8.8256570635478829E-2</v>
      </c>
    </row>
    <row r="15" spans="1:16">
      <c r="B15" s="3"/>
      <c r="C15" s="2"/>
      <c r="D15" s="2"/>
      <c r="F15" s="2"/>
      <c r="G15" s="2"/>
      <c r="I15" s="2"/>
      <c r="K15" s="2"/>
    </row>
    <row r="16" spans="1:16">
      <c r="B16" s="3"/>
      <c r="C16" s="2"/>
      <c r="D16" s="2"/>
      <c r="F16" s="2"/>
      <c r="G16" s="2"/>
      <c r="I16" s="2"/>
      <c r="K16" s="2"/>
    </row>
    <row r="17" spans="1:11">
      <c r="B17" s="3"/>
      <c r="C17" s="2"/>
      <c r="D17" s="2"/>
      <c r="F17" s="2"/>
      <c r="G17" s="2"/>
      <c r="I17" s="2"/>
      <c r="K17" s="2"/>
    </row>
    <row r="18" spans="1:11">
      <c r="B18" s="3"/>
      <c r="C18" s="2"/>
      <c r="D18" s="2"/>
      <c r="F18" s="2"/>
      <c r="G18" s="2"/>
      <c r="I18" s="2"/>
      <c r="K18" s="2"/>
    </row>
    <row r="24" spans="1:11">
      <c r="A24" s="1" t="s">
        <v>25</v>
      </c>
    </row>
  </sheetData>
  <mergeCells count="6">
    <mergeCell ref="A5:L5"/>
    <mergeCell ref="A1:F3"/>
    <mergeCell ref="G1:L3"/>
    <mergeCell ref="A4:E4"/>
    <mergeCell ref="F4:H4"/>
    <mergeCell ref="I4:L4"/>
  </mergeCells>
  <hyperlinks>
    <hyperlink ref="A7" location="'Proyecto 1'!A1" display="Proyecto 1" xr:uid="{FA796EB2-FD6A-4AD5-AEB1-041733A59C52}"/>
    <hyperlink ref="A13" location="'Proyecto n'!A1" display="Proyecto n" xr:uid="{F646DF50-E2AB-4EC0-B3E6-22E43ED5BA3F}"/>
    <hyperlink ref="A12" location="'Proyecto 2'!A1" display="Proyecto 2" xr:uid="{37C7FD52-DB3D-4E64-ABB6-06DDD70DC0B6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topLeftCell="A10" zoomScaleNormal="100" zoomScaleSheetLayoutView="90" workbookViewId="0">
      <selection activeCell="F10" sqref="F10"/>
    </sheetView>
  </sheetViews>
  <sheetFormatPr defaultColWidth="10" defaultRowHeight="12.75"/>
  <cols>
    <col min="1" max="1" width="32.25" style="1" customWidth="1"/>
    <col min="2" max="2" width="17.625" style="1" customWidth="1"/>
    <col min="3" max="3" width="16.25" style="1" customWidth="1"/>
    <col min="4" max="4" width="9.375" style="1" customWidth="1"/>
    <col min="5" max="5" width="16.75" style="1" customWidth="1"/>
    <col min="6" max="6" width="17.125" style="1" customWidth="1"/>
    <col min="7" max="7" width="17" style="1" customWidth="1"/>
    <col min="8" max="8" width="18.5" style="1" customWidth="1"/>
    <col min="9" max="9" width="15.75" style="1" customWidth="1"/>
    <col min="10" max="10" width="18.125" style="1" customWidth="1"/>
    <col min="11" max="11" width="11" style="1" customWidth="1"/>
    <col min="12" max="12" width="10.125" style="1" customWidth="1"/>
    <col min="13" max="16384" width="10" style="1"/>
  </cols>
  <sheetData>
    <row r="1" spans="1:13" s="8" customFormat="1" ht="33" customHeight="1">
      <c r="A1" s="75"/>
      <c r="B1" s="76"/>
      <c r="C1" s="76"/>
      <c r="D1" s="76"/>
      <c r="E1" s="76"/>
      <c r="F1" s="77"/>
      <c r="G1" s="83" t="s">
        <v>0</v>
      </c>
      <c r="H1" s="84"/>
      <c r="I1" s="84"/>
      <c r="J1" s="84"/>
      <c r="K1" s="84"/>
      <c r="L1" s="85"/>
      <c r="M1" s="9"/>
    </row>
    <row r="2" spans="1:13" s="8" customFormat="1" ht="33" customHeight="1">
      <c r="A2" s="78"/>
      <c r="B2" s="79"/>
      <c r="C2" s="79"/>
      <c r="D2" s="79"/>
      <c r="E2" s="79"/>
      <c r="F2" s="80"/>
      <c r="G2" s="86"/>
      <c r="H2" s="87"/>
      <c r="I2" s="87"/>
      <c r="J2" s="87"/>
      <c r="K2" s="87"/>
      <c r="L2" s="88"/>
      <c r="M2" s="9"/>
    </row>
    <row r="3" spans="1:13" s="8" customFormat="1" ht="33" customHeight="1" thickBot="1">
      <c r="A3" s="81"/>
      <c r="B3" s="82"/>
      <c r="C3" s="82"/>
      <c r="D3" s="82"/>
      <c r="E3" s="79"/>
      <c r="F3" s="80"/>
      <c r="G3" s="86"/>
      <c r="H3" s="87"/>
      <c r="I3" s="89"/>
      <c r="J3" s="89"/>
      <c r="K3" s="89"/>
      <c r="L3" s="90"/>
      <c r="M3" s="9"/>
    </row>
    <row r="4" spans="1:13" s="6" customFormat="1" ht="15.75" customHeight="1" thickBot="1">
      <c r="A4" s="91" t="s">
        <v>1</v>
      </c>
      <c r="B4" s="92"/>
      <c r="C4" s="92"/>
      <c r="D4" s="92"/>
      <c r="E4" s="91" t="s">
        <v>2</v>
      </c>
      <c r="F4" s="92"/>
      <c r="G4" s="92"/>
      <c r="H4" s="93"/>
      <c r="I4" s="92" t="s">
        <v>3</v>
      </c>
      <c r="J4" s="92"/>
      <c r="K4" s="92"/>
      <c r="L4" s="93"/>
      <c r="M4" s="7"/>
    </row>
    <row r="5" spans="1:13" ht="33" customHeight="1" thickBot="1">
      <c r="A5" s="72" t="s">
        <v>26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1:13" s="5" customFormat="1" ht="43.5" customHeight="1">
      <c r="A6" s="10" t="s">
        <v>5</v>
      </c>
      <c r="B6" s="11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3" t="s">
        <v>16</v>
      </c>
    </row>
    <row r="7" spans="1:13" ht="53.25" customHeight="1">
      <c r="A7" s="14" t="s">
        <v>17</v>
      </c>
      <c r="B7" s="15">
        <v>8429121680</v>
      </c>
      <c r="C7" s="15">
        <v>6359971926</v>
      </c>
      <c r="D7" s="23">
        <f>C7/B7</f>
        <v>0.75452368199767172</v>
      </c>
      <c r="E7" s="15">
        <f>B7-C7</f>
        <v>2069149754</v>
      </c>
      <c r="F7" s="15">
        <v>3062292170</v>
      </c>
      <c r="G7" s="23">
        <f>F7/B7</f>
        <v>0.36329908218859641</v>
      </c>
      <c r="H7" s="16">
        <f>B7-F7</f>
        <v>5366829510</v>
      </c>
      <c r="I7" s="15">
        <v>0</v>
      </c>
      <c r="J7" s="17">
        <f>I7/B7</f>
        <v>0</v>
      </c>
      <c r="K7" s="15">
        <v>0</v>
      </c>
      <c r="L7" s="17">
        <f>K7/B7</f>
        <v>0</v>
      </c>
    </row>
    <row r="8" spans="1:13" ht="55.5" customHeight="1">
      <c r="A8" s="14" t="s">
        <v>18</v>
      </c>
      <c r="B8" s="15">
        <v>1787757907</v>
      </c>
      <c r="C8" s="15">
        <v>1265657907</v>
      </c>
      <c r="D8" s="23">
        <f t="shared" ref="D8:D13" si="0">C8/B8</f>
        <v>0.70795822076596193</v>
      </c>
      <c r="E8" s="15">
        <f t="shared" ref="E8:E14" si="1">B8-C8</f>
        <v>522100000</v>
      </c>
      <c r="F8" s="15">
        <v>388289302</v>
      </c>
      <c r="G8" s="23">
        <f t="shared" ref="G8:G14" si="2">F8/B8</f>
        <v>0.2171934468753548</v>
      </c>
      <c r="H8" s="16">
        <f t="shared" ref="H8:H13" si="3">B8-F8</f>
        <v>1399468605</v>
      </c>
      <c r="I8" s="15">
        <v>0</v>
      </c>
      <c r="J8" s="17">
        <f t="shared" ref="J8:J14" si="4">I8/B8</f>
        <v>0</v>
      </c>
      <c r="K8" s="15">
        <v>0</v>
      </c>
      <c r="L8" s="17">
        <f t="shared" ref="L8:L14" si="5">K8/B8</f>
        <v>0</v>
      </c>
    </row>
    <row r="9" spans="1:13" ht="56.25" customHeight="1">
      <c r="A9" s="14" t="s">
        <v>19</v>
      </c>
      <c r="B9" s="15">
        <v>150000000</v>
      </c>
      <c r="C9" s="15">
        <v>150000000</v>
      </c>
      <c r="D9" s="23">
        <f t="shared" si="0"/>
        <v>1</v>
      </c>
      <c r="E9" s="15">
        <f t="shared" si="1"/>
        <v>0</v>
      </c>
      <c r="F9" s="15">
        <v>100000000</v>
      </c>
      <c r="G9" s="23">
        <f t="shared" si="2"/>
        <v>0.66666666666666663</v>
      </c>
      <c r="H9" s="16">
        <f t="shared" si="3"/>
        <v>50000000</v>
      </c>
      <c r="I9" s="15">
        <v>0</v>
      </c>
      <c r="J9" s="17">
        <f t="shared" si="4"/>
        <v>0</v>
      </c>
      <c r="K9" s="15">
        <v>0</v>
      </c>
      <c r="L9" s="17">
        <f t="shared" si="5"/>
        <v>0</v>
      </c>
    </row>
    <row r="10" spans="1:13" ht="56.25" customHeight="1">
      <c r="A10" s="14" t="s">
        <v>20</v>
      </c>
      <c r="B10" s="15">
        <v>546795253</v>
      </c>
      <c r="C10" s="15">
        <v>108200000</v>
      </c>
      <c r="D10" s="23">
        <f>C10/B10</f>
        <v>0.19788028408505587</v>
      </c>
      <c r="E10" s="15">
        <f t="shared" si="1"/>
        <v>438595253</v>
      </c>
      <c r="F10" s="15">
        <v>108200000</v>
      </c>
      <c r="G10" s="23">
        <f>F10/B10</f>
        <v>0.19788028408505587</v>
      </c>
      <c r="H10" s="16">
        <f>B10-F10</f>
        <v>438595253</v>
      </c>
      <c r="I10" s="15">
        <v>0</v>
      </c>
      <c r="J10" s="17">
        <f>I10/B10</f>
        <v>0</v>
      </c>
      <c r="K10" s="15">
        <v>0</v>
      </c>
      <c r="L10" s="17">
        <f>K10/B10</f>
        <v>0</v>
      </c>
    </row>
    <row r="11" spans="1:13" ht="83.25" customHeight="1">
      <c r="A11" s="14" t="s">
        <v>21</v>
      </c>
      <c r="B11" s="15">
        <v>408324587</v>
      </c>
      <c r="C11" s="15">
        <v>167334000</v>
      </c>
      <c r="D11" s="23">
        <f>C11/B11</f>
        <v>0.40980632890470542</v>
      </c>
      <c r="E11" s="15">
        <f t="shared" si="1"/>
        <v>240990587</v>
      </c>
      <c r="F11" s="15">
        <v>167334000</v>
      </c>
      <c r="G11" s="23">
        <f>F11/B11</f>
        <v>0.40980632890470542</v>
      </c>
      <c r="H11" s="16">
        <f>B11-F11</f>
        <v>240990587</v>
      </c>
      <c r="I11" s="15">
        <v>0</v>
      </c>
      <c r="J11" s="17">
        <f>I11/B11</f>
        <v>0</v>
      </c>
      <c r="K11" s="15">
        <v>0</v>
      </c>
      <c r="L11" s="17">
        <f>K11/B11</f>
        <v>0</v>
      </c>
    </row>
    <row r="12" spans="1:13" ht="66.75" customHeight="1">
      <c r="A12" s="14" t="s">
        <v>22</v>
      </c>
      <c r="B12" s="15">
        <v>233091572</v>
      </c>
      <c r="C12" s="15">
        <v>232000000</v>
      </c>
      <c r="D12" s="23">
        <f t="shared" si="0"/>
        <v>0.99531698211722563</v>
      </c>
      <c r="E12" s="15">
        <f t="shared" si="1"/>
        <v>1091572</v>
      </c>
      <c r="F12" s="15">
        <v>60500000</v>
      </c>
      <c r="G12" s="23">
        <f t="shared" si="2"/>
        <v>0.25955464404350065</v>
      </c>
      <c r="H12" s="16">
        <f t="shared" si="3"/>
        <v>172591572</v>
      </c>
      <c r="I12" s="15">
        <v>0</v>
      </c>
      <c r="J12" s="17">
        <f t="shared" si="4"/>
        <v>0</v>
      </c>
      <c r="K12" s="15">
        <v>0</v>
      </c>
      <c r="L12" s="17">
        <f t="shared" si="5"/>
        <v>0</v>
      </c>
    </row>
    <row r="13" spans="1:13" ht="48.75" customHeight="1">
      <c r="A13" s="14" t="s">
        <v>23</v>
      </c>
      <c r="B13" s="15">
        <v>279709887</v>
      </c>
      <c r="C13" s="15">
        <v>44000000</v>
      </c>
      <c r="D13" s="23">
        <f t="shared" si="0"/>
        <v>0.15730584453741531</v>
      </c>
      <c r="E13" s="15">
        <f t="shared" si="1"/>
        <v>235709887</v>
      </c>
      <c r="F13" s="15">
        <v>44000000</v>
      </c>
      <c r="G13" s="23">
        <f t="shared" si="2"/>
        <v>0.15730584453741531</v>
      </c>
      <c r="H13" s="16">
        <f t="shared" si="3"/>
        <v>235709887</v>
      </c>
      <c r="I13" s="15">
        <v>0</v>
      </c>
      <c r="J13" s="17">
        <f t="shared" si="4"/>
        <v>0</v>
      </c>
      <c r="K13" s="15">
        <v>0</v>
      </c>
      <c r="L13" s="17">
        <f t="shared" si="5"/>
        <v>0</v>
      </c>
    </row>
    <row r="14" spans="1:13" ht="37.5" customHeight="1">
      <c r="A14" s="20" t="s">
        <v>24</v>
      </c>
      <c r="B14" s="21">
        <f>SUM(B7:B13)</f>
        <v>11834800886</v>
      </c>
      <c r="C14" s="18">
        <f>SUM(C7:C13)</f>
        <v>8327163833</v>
      </c>
      <c r="D14" s="24">
        <f>C14/B14</f>
        <v>0.70361672437181721</v>
      </c>
      <c r="E14" s="19">
        <f t="shared" si="1"/>
        <v>3507637053</v>
      </c>
      <c r="F14" s="19">
        <f>SUM(F7:F13)</f>
        <v>3930615472</v>
      </c>
      <c r="G14" s="24">
        <f t="shared" si="2"/>
        <v>0.33212349830487886</v>
      </c>
      <c r="H14" s="21">
        <f>SUM(H7:H13)</f>
        <v>7904185414</v>
      </c>
      <c r="I14" s="19">
        <f>SUM(I7:I13)</f>
        <v>0</v>
      </c>
      <c r="J14" s="22">
        <f t="shared" si="4"/>
        <v>0</v>
      </c>
      <c r="K14" s="19">
        <f>SUM(K7:K13)</f>
        <v>0</v>
      </c>
      <c r="L14" s="22">
        <f t="shared" si="5"/>
        <v>0</v>
      </c>
    </row>
    <row r="15" spans="1:13">
      <c r="C15" s="2"/>
      <c r="D15" s="4"/>
      <c r="F15" s="2"/>
      <c r="I15" s="2"/>
      <c r="K15" s="2"/>
    </row>
    <row r="16" spans="1:13">
      <c r="B16" s="3"/>
      <c r="C16" s="2"/>
      <c r="F16" s="2"/>
      <c r="H16" s="2"/>
      <c r="I16" s="2"/>
      <c r="K16" s="2"/>
    </row>
    <row r="17" spans="2:11">
      <c r="B17" s="3"/>
      <c r="C17" s="2"/>
      <c r="F17" s="2"/>
      <c r="I17" s="2"/>
      <c r="K17" s="2"/>
    </row>
    <row r="18" spans="2:11">
      <c r="B18" s="3"/>
      <c r="C18" s="2"/>
      <c r="F18" s="2"/>
      <c r="I18" s="2"/>
      <c r="K18" s="2"/>
    </row>
    <row r="19" spans="2:11">
      <c r="B19" s="3"/>
      <c r="C19" s="2" t="s">
        <v>25</v>
      </c>
      <c r="F19" s="2"/>
      <c r="I19" s="2"/>
      <c r="K19" s="2"/>
    </row>
    <row r="20" spans="2:11">
      <c r="B20" s="3"/>
      <c r="C20" s="2"/>
      <c r="F20" s="2"/>
      <c r="I20" s="2"/>
      <c r="K20" s="2"/>
    </row>
    <row r="21" spans="2:11">
      <c r="B21" s="3"/>
      <c r="C21" s="2"/>
      <c r="F21" s="2"/>
      <c r="I21" s="2"/>
      <c r="K21" s="2"/>
    </row>
    <row r="22" spans="2:11">
      <c r="B22" s="3"/>
      <c r="C22" s="2"/>
      <c r="F22" s="2"/>
      <c r="I22" s="2"/>
      <c r="K22" s="2"/>
    </row>
    <row r="23" spans="2:11">
      <c r="B23" s="3"/>
      <c r="C23" s="2"/>
      <c r="F23" s="2"/>
      <c r="I23" s="2"/>
      <c r="K23" s="2"/>
    </row>
    <row r="24" spans="2:11">
      <c r="B24" s="3"/>
      <c r="C24" s="2"/>
      <c r="F24" s="2"/>
      <c r="I24" s="2"/>
      <c r="K24" s="2"/>
    </row>
    <row r="25" spans="2:11">
      <c r="B25" s="3"/>
      <c r="C25" s="2"/>
      <c r="F25" s="2"/>
      <c r="I25" s="2"/>
      <c r="K25" s="2"/>
    </row>
    <row r="26" spans="2:11">
      <c r="B26" s="3"/>
      <c r="C26" s="2"/>
      <c r="F26" s="2"/>
      <c r="I26" s="2"/>
      <c r="K26" s="2"/>
    </row>
    <row r="27" spans="2:11">
      <c r="B27" s="3"/>
      <c r="C27" s="2"/>
      <c r="F27" s="2"/>
      <c r="I27" s="2"/>
      <c r="K27" s="2"/>
    </row>
    <row r="28" spans="2:11">
      <c r="B28" s="3"/>
      <c r="C28" s="2"/>
      <c r="F28" s="2"/>
      <c r="I28" s="2"/>
      <c r="K28" s="2"/>
    </row>
    <row r="29" spans="2:11">
      <c r="B29" s="3"/>
      <c r="C29" s="2"/>
      <c r="F29" s="2"/>
      <c r="I29" s="2"/>
      <c r="K29" s="2"/>
    </row>
    <row r="30" spans="2:11">
      <c r="B30" s="3"/>
      <c r="C30" s="2"/>
      <c r="F30" s="2"/>
      <c r="I30" s="2"/>
      <c r="K30" s="2"/>
    </row>
    <row r="31" spans="2:11">
      <c r="B31" s="3"/>
      <c r="C31" s="2"/>
      <c r="F31" s="2"/>
      <c r="I31" s="2"/>
      <c r="K31" s="2"/>
    </row>
    <row r="37" spans="1:1">
      <c r="A37" s="1" t="s">
        <v>25</v>
      </c>
    </row>
  </sheetData>
  <mergeCells count="6">
    <mergeCell ref="A5:L5"/>
    <mergeCell ref="A1:F3"/>
    <mergeCell ref="G1:L3"/>
    <mergeCell ref="A4:D4"/>
    <mergeCell ref="E4:H4"/>
    <mergeCell ref="I4:L4"/>
  </mergeCells>
  <hyperlinks>
    <hyperlink ref="A7" location="'Proyecto 1'!A1" display="Proyecto 1" xr:uid="{00000000-0004-0000-0100-000000000000}"/>
    <hyperlink ref="A13" location="'Proyecto n'!A1" display="Proyecto n" xr:uid="{00000000-0004-0000-0100-000001000000}"/>
    <hyperlink ref="A12" location="'Proyecto 2'!A1" display="Proyecto 2" xr:uid="{00000000-0004-0000-0100-000002000000}"/>
  </hyperlinks>
  <printOptions horizontalCentered="1" verticalCentered="1"/>
  <pageMargins left="0.23622047244094491" right="0" top="0.35433070866141736" bottom="0.35433070866141736" header="0.31496062992125984" footer="0.31496062992125984"/>
  <pageSetup paperSize="152" scale="75" orientation="landscape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7"/>
  <sheetViews>
    <sheetView topLeftCell="A3" zoomScaleNormal="100" zoomScaleSheetLayoutView="90" workbookViewId="0">
      <selection activeCell="C12" sqref="C12"/>
    </sheetView>
  </sheetViews>
  <sheetFormatPr defaultColWidth="10" defaultRowHeight="12.75"/>
  <cols>
    <col min="1" max="1" width="32.25" style="1" customWidth="1"/>
    <col min="2" max="2" width="17.625" style="1" customWidth="1"/>
    <col min="3" max="3" width="16.25" style="1" customWidth="1"/>
    <col min="4" max="4" width="9.375" style="1" hidden="1" customWidth="1"/>
    <col min="5" max="5" width="16.75" style="1" hidden="1" customWidth="1"/>
    <col min="6" max="6" width="17.125" style="1" customWidth="1"/>
    <col min="7" max="7" width="12.5" style="1" hidden="1" customWidth="1"/>
    <col min="8" max="8" width="18.5" style="1" hidden="1" customWidth="1"/>
    <col min="9" max="9" width="15.75" style="1" customWidth="1"/>
    <col min="10" max="10" width="18.125" style="1" hidden="1" customWidth="1"/>
    <col min="11" max="11" width="14.5" style="1" customWidth="1"/>
    <col min="12" max="12" width="10.125" style="1" hidden="1" customWidth="1"/>
    <col min="13" max="16384" width="10" style="1"/>
  </cols>
  <sheetData>
    <row r="1" spans="1:13" s="8" customFormat="1" ht="33" customHeight="1">
      <c r="A1" s="75"/>
      <c r="B1" s="76"/>
      <c r="C1" s="76"/>
      <c r="D1" s="76"/>
      <c r="E1" s="76"/>
      <c r="F1" s="77"/>
      <c r="G1" s="83" t="s">
        <v>0</v>
      </c>
      <c r="H1" s="84"/>
      <c r="I1" s="84"/>
      <c r="J1" s="84"/>
      <c r="K1" s="84"/>
      <c r="L1" s="85"/>
      <c r="M1" s="9"/>
    </row>
    <row r="2" spans="1:13" s="8" customFormat="1" ht="33" customHeight="1">
      <c r="A2" s="78"/>
      <c r="B2" s="79"/>
      <c r="C2" s="79"/>
      <c r="D2" s="79"/>
      <c r="E2" s="79"/>
      <c r="F2" s="80"/>
      <c r="G2" s="86"/>
      <c r="H2" s="87"/>
      <c r="I2" s="87"/>
      <c r="J2" s="87"/>
      <c r="K2" s="87"/>
      <c r="L2" s="88"/>
      <c r="M2" s="9"/>
    </row>
    <row r="3" spans="1:13" s="8" customFormat="1" ht="33" customHeight="1" thickBot="1">
      <c r="A3" s="81"/>
      <c r="B3" s="82"/>
      <c r="C3" s="82"/>
      <c r="D3" s="82"/>
      <c r="E3" s="79"/>
      <c r="F3" s="80"/>
      <c r="G3" s="86"/>
      <c r="H3" s="87"/>
      <c r="I3" s="89"/>
      <c r="J3" s="89"/>
      <c r="K3" s="89"/>
      <c r="L3" s="90"/>
      <c r="M3" s="9"/>
    </row>
    <row r="4" spans="1:13" s="6" customFormat="1" ht="15.75" customHeight="1" thickBot="1">
      <c r="A4" s="91" t="s">
        <v>1</v>
      </c>
      <c r="B4" s="92"/>
      <c r="C4" s="92"/>
      <c r="D4" s="92"/>
      <c r="E4" s="91" t="s">
        <v>2</v>
      </c>
      <c r="F4" s="92"/>
      <c r="G4" s="92"/>
      <c r="H4" s="93"/>
      <c r="I4" s="92" t="s">
        <v>3</v>
      </c>
      <c r="J4" s="92"/>
      <c r="K4" s="92"/>
      <c r="L4" s="93"/>
      <c r="M4" s="7"/>
    </row>
    <row r="5" spans="1:13" ht="33" customHeight="1" thickBot="1">
      <c r="A5" s="72" t="s">
        <v>26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1:13" s="5" customFormat="1" ht="43.5" customHeight="1">
      <c r="A6" s="10" t="s">
        <v>5</v>
      </c>
      <c r="B6" s="11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3" t="s">
        <v>16</v>
      </c>
    </row>
    <row r="7" spans="1:13" ht="40.5" customHeight="1">
      <c r="A7" s="14" t="s">
        <v>17</v>
      </c>
      <c r="B7" s="15">
        <v>8429121680</v>
      </c>
      <c r="C7" s="26"/>
      <c r="D7" s="28">
        <f>C7/B7</f>
        <v>0</v>
      </c>
      <c r="E7" s="15">
        <f>B7-C7</f>
        <v>8429121680</v>
      </c>
      <c r="F7" s="25"/>
      <c r="G7" s="28">
        <f>F7/B7</f>
        <v>0</v>
      </c>
      <c r="H7" s="16">
        <f>B7-F7</f>
        <v>8429121680</v>
      </c>
      <c r="I7" s="26"/>
      <c r="J7" s="23"/>
      <c r="K7" s="26"/>
      <c r="L7" s="23">
        <f>K7/B7</f>
        <v>0</v>
      </c>
    </row>
    <row r="8" spans="1:13" ht="55.5" customHeight="1">
      <c r="A8" s="14" t="s">
        <v>18</v>
      </c>
      <c r="B8" s="15">
        <v>1787757907</v>
      </c>
      <c r="C8" s="26"/>
      <c r="D8" s="28">
        <f t="shared" ref="D8:D13" si="0">C8/B8</f>
        <v>0</v>
      </c>
      <c r="E8" s="15">
        <f t="shared" ref="E8:E14" si="1">B8-C8</f>
        <v>1787757907</v>
      </c>
      <c r="F8" s="25"/>
      <c r="G8" s="28">
        <f t="shared" ref="G8:G14" si="2">F8/B8</f>
        <v>0</v>
      </c>
      <c r="H8" s="16">
        <f t="shared" ref="H8:H13" si="3">B8-F8</f>
        <v>1787757907</v>
      </c>
      <c r="I8" s="26"/>
      <c r="J8" s="28"/>
      <c r="K8" s="26"/>
      <c r="L8" s="28">
        <f t="shared" ref="L8:L14" si="4">K8/B8</f>
        <v>0</v>
      </c>
    </row>
    <row r="9" spans="1:13" ht="56.25" customHeight="1">
      <c r="A9" s="14" t="s">
        <v>19</v>
      </c>
      <c r="B9" s="15">
        <v>150000000</v>
      </c>
      <c r="C9" s="26"/>
      <c r="D9" s="28">
        <f t="shared" si="0"/>
        <v>0</v>
      </c>
      <c r="E9" s="15">
        <f t="shared" si="1"/>
        <v>150000000</v>
      </c>
      <c r="F9" s="25"/>
      <c r="G9" s="28">
        <f t="shared" si="2"/>
        <v>0</v>
      </c>
      <c r="H9" s="16">
        <f t="shared" si="3"/>
        <v>150000000</v>
      </c>
      <c r="I9" s="26"/>
      <c r="J9" s="28"/>
      <c r="K9" s="26"/>
      <c r="L9" s="28">
        <f t="shared" si="4"/>
        <v>0</v>
      </c>
    </row>
    <row r="10" spans="1:13" ht="56.25" customHeight="1">
      <c r="A10" s="14" t="s">
        <v>20</v>
      </c>
      <c r="B10" s="15">
        <v>546795253</v>
      </c>
      <c r="C10" s="26"/>
      <c r="D10" s="28">
        <f>C10/B10</f>
        <v>0</v>
      </c>
      <c r="E10" s="15">
        <f t="shared" si="1"/>
        <v>546795253</v>
      </c>
      <c r="F10" s="25"/>
      <c r="G10" s="28">
        <f>F10/B10</f>
        <v>0</v>
      </c>
      <c r="H10" s="16">
        <f>B10-F10</f>
        <v>546795253</v>
      </c>
      <c r="I10" s="26"/>
      <c r="J10" s="28"/>
      <c r="K10" s="26"/>
      <c r="L10" s="28">
        <f>K10/B10</f>
        <v>0</v>
      </c>
    </row>
    <row r="11" spans="1:13" ht="83.25" customHeight="1">
      <c r="A11" s="14" t="s">
        <v>21</v>
      </c>
      <c r="B11" s="15">
        <v>408324587</v>
      </c>
      <c r="C11" s="26"/>
      <c r="D11" s="28">
        <f>C11/B11</f>
        <v>0</v>
      </c>
      <c r="E11" s="15">
        <f t="shared" si="1"/>
        <v>408324587</v>
      </c>
      <c r="F11" s="25"/>
      <c r="G11" s="28">
        <f>F11/B11</f>
        <v>0</v>
      </c>
      <c r="H11" s="16">
        <f>B11-F11</f>
        <v>408324587</v>
      </c>
      <c r="I11" s="26"/>
      <c r="J11" s="28"/>
      <c r="K11" s="26"/>
      <c r="L11" s="28">
        <f>K11/B11</f>
        <v>0</v>
      </c>
    </row>
    <row r="12" spans="1:13" ht="66.75" customHeight="1">
      <c r="A12" s="14" t="s">
        <v>22</v>
      </c>
      <c r="B12" s="15">
        <v>233091572</v>
      </c>
      <c r="C12" s="26"/>
      <c r="D12" s="28">
        <f t="shared" si="0"/>
        <v>0</v>
      </c>
      <c r="E12" s="29">
        <f t="shared" si="1"/>
        <v>233091572</v>
      </c>
      <c r="F12" s="30"/>
      <c r="G12" s="28">
        <f t="shared" si="2"/>
        <v>0</v>
      </c>
      <c r="H12" s="31">
        <f t="shared" si="3"/>
        <v>233091572</v>
      </c>
      <c r="I12" s="32"/>
      <c r="J12" s="28"/>
      <c r="K12" s="32"/>
      <c r="L12" s="28">
        <f t="shared" si="4"/>
        <v>0</v>
      </c>
    </row>
    <row r="13" spans="1:13" ht="48.75" customHeight="1">
      <c r="A13" s="14" t="s">
        <v>23</v>
      </c>
      <c r="B13" s="15">
        <v>279709887</v>
      </c>
      <c r="C13" s="26"/>
      <c r="D13" s="28">
        <f t="shared" si="0"/>
        <v>0</v>
      </c>
      <c r="E13" s="29">
        <f t="shared" si="1"/>
        <v>279709887</v>
      </c>
      <c r="F13" s="30"/>
      <c r="G13" s="28">
        <f t="shared" si="2"/>
        <v>0</v>
      </c>
      <c r="H13" s="31">
        <f t="shared" si="3"/>
        <v>279709887</v>
      </c>
      <c r="I13" s="32"/>
      <c r="J13" s="28"/>
      <c r="K13" s="32"/>
      <c r="L13" s="28">
        <f t="shared" si="4"/>
        <v>0</v>
      </c>
      <c r="M13" s="33"/>
    </row>
    <row r="14" spans="1:13" ht="37.5" customHeight="1">
      <c r="A14" s="38" t="s">
        <v>24</v>
      </c>
      <c r="B14" s="37">
        <f>SUM(B7:B13)</f>
        <v>11834800886</v>
      </c>
      <c r="C14" s="27">
        <f>SUM(C7:C13)</f>
        <v>0</v>
      </c>
      <c r="D14" s="35">
        <f>C14/B14</f>
        <v>0</v>
      </c>
      <c r="E14" s="34">
        <f t="shared" si="1"/>
        <v>11834800886</v>
      </c>
      <c r="F14" s="34">
        <f>SUM(F7:F13)</f>
        <v>0</v>
      </c>
      <c r="G14" s="35">
        <f t="shared" si="2"/>
        <v>0</v>
      </c>
      <c r="H14" s="36">
        <f>SUM(H7:H13)</f>
        <v>11834800886</v>
      </c>
      <c r="I14" s="34">
        <f>SUM(I7:I13)</f>
        <v>0</v>
      </c>
      <c r="J14" s="35">
        <f t="shared" ref="J14" si="5">I14/B14</f>
        <v>0</v>
      </c>
      <c r="K14" s="34">
        <f>SUM(K7:K13)</f>
        <v>0</v>
      </c>
      <c r="L14" s="35">
        <f t="shared" si="4"/>
        <v>0</v>
      </c>
    </row>
    <row r="15" spans="1:13">
      <c r="C15" s="2"/>
      <c r="D15" s="4"/>
      <c r="F15" s="2"/>
      <c r="I15" s="2"/>
      <c r="K15" s="2"/>
    </row>
    <row r="16" spans="1:13">
      <c r="B16" s="3"/>
      <c r="C16" s="2"/>
      <c r="F16" s="2"/>
      <c r="H16" s="2"/>
      <c r="I16" s="2"/>
      <c r="K16" s="2"/>
    </row>
    <row r="17" spans="2:11">
      <c r="B17" s="3"/>
      <c r="C17" s="2"/>
      <c r="F17" s="2"/>
      <c r="I17" s="2"/>
      <c r="K17" s="2"/>
    </row>
    <row r="18" spans="2:11">
      <c r="B18" s="3"/>
      <c r="C18" s="2"/>
      <c r="F18" s="2"/>
      <c r="I18" s="2"/>
      <c r="K18" s="2"/>
    </row>
    <row r="19" spans="2:11">
      <c r="B19" s="3"/>
      <c r="C19" s="2" t="s">
        <v>25</v>
      </c>
      <c r="F19" s="2"/>
      <c r="I19" s="2"/>
      <c r="K19" s="2"/>
    </row>
    <row r="20" spans="2:11">
      <c r="B20" s="3"/>
      <c r="C20" s="2"/>
      <c r="F20" s="2"/>
      <c r="I20" s="2"/>
      <c r="K20" s="2"/>
    </row>
    <row r="21" spans="2:11">
      <c r="B21" s="3"/>
      <c r="C21" s="2"/>
      <c r="F21" s="2"/>
      <c r="I21" s="2"/>
      <c r="K21" s="2"/>
    </row>
    <row r="22" spans="2:11">
      <c r="B22" s="3"/>
      <c r="C22" s="2"/>
      <c r="F22" s="2"/>
      <c r="I22" s="2"/>
      <c r="K22" s="2"/>
    </row>
    <row r="23" spans="2:11">
      <c r="B23" s="3"/>
      <c r="C23" s="2"/>
      <c r="F23" s="2"/>
      <c r="I23" s="2"/>
      <c r="K23" s="2"/>
    </row>
    <row r="24" spans="2:11">
      <c r="B24" s="3"/>
      <c r="C24" s="2"/>
      <c r="F24" s="2"/>
      <c r="I24" s="2"/>
      <c r="K24" s="2"/>
    </row>
    <row r="25" spans="2:11">
      <c r="B25" s="3"/>
      <c r="C25" s="2"/>
      <c r="F25" s="2"/>
      <c r="I25" s="2"/>
      <c r="K25" s="2"/>
    </row>
    <row r="26" spans="2:11">
      <c r="B26" s="3"/>
      <c r="C26" s="2"/>
      <c r="F26" s="2"/>
      <c r="I26" s="2"/>
      <c r="K26" s="2"/>
    </row>
    <row r="27" spans="2:11">
      <c r="B27" s="3"/>
      <c r="C27" s="2"/>
      <c r="F27" s="2"/>
      <c r="I27" s="2"/>
      <c r="K27" s="2"/>
    </row>
    <row r="28" spans="2:11">
      <c r="B28" s="3"/>
      <c r="C28" s="2"/>
      <c r="F28" s="2"/>
      <c r="I28" s="2"/>
      <c r="K28" s="2"/>
    </row>
    <row r="29" spans="2:11">
      <c r="B29" s="3"/>
      <c r="C29" s="2"/>
      <c r="F29" s="2"/>
      <c r="I29" s="2"/>
      <c r="K29" s="2"/>
    </row>
    <row r="30" spans="2:11">
      <c r="B30" s="3"/>
      <c r="C30" s="2"/>
      <c r="F30" s="2"/>
      <c r="I30" s="2"/>
      <c r="K30" s="2"/>
    </row>
    <row r="31" spans="2:11">
      <c r="B31" s="3"/>
      <c r="C31" s="2"/>
      <c r="F31" s="2"/>
      <c r="I31" s="2"/>
      <c r="K31" s="2"/>
    </row>
    <row r="37" spans="1:1">
      <c r="A37" s="1" t="s">
        <v>25</v>
      </c>
    </row>
  </sheetData>
  <mergeCells count="6">
    <mergeCell ref="A5:L5"/>
    <mergeCell ref="A1:F3"/>
    <mergeCell ref="G1:L3"/>
    <mergeCell ref="A4:D4"/>
    <mergeCell ref="E4:H4"/>
    <mergeCell ref="I4:L4"/>
  </mergeCells>
  <hyperlinks>
    <hyperlink ref="A7" location="'Proyecto 1'!A1" display="Proyecto 1" xr:uid="{00000000-0004-0000-0200-000000000000}"/>
    <hyperlink ref="A13" location="'Proyecto n'!A1" display="Proyecto n" xr:uid="{00000000-0004-0000-0200-000001000000}"/>
    <hyperlink ref="A12" location="'Proyecto 2'!A1" display="Proyecto 2" xr:uid="{00000000-0004-0000-0200-000002000000}"/>
  </hyperlinks>
  <printOptions horizontalCentered="1" verticalCentered="1"/>
  <pageMargins left="0.23622047244094491" right="0" top="0.35433070866141736" bottom="0.35433070866141736" header="0.31496062992125984" footer="0.31496062992125984"/>
  <pageSetup paperSize="152" scale="75" orientation="landscape" r:id="rId1"/>
  <headerFoot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7"/>
  <sheetViews>
    <sheetView zoomScaleNormal="100" zoomScaleSheetLayoutView="90" workbookViewId="0">
      <selection activeCell="J17" sqref="J17"/>
    </sheetView>
  </sheetViews>
  <sheetFormatPr defaultColWidth="10" defaultRowHeight="12.75"/>
  <cols>
    <col min="1" max="1" width="32.25" style="1" customWidth="1"/>
    <col min="2" max="2" width="17.625" style="1" customWidth="1"/>
    <col min="3" max="3" width="16.25" style="1" customWidth="1"/>
    <col min="4" max="4" width="9.375" style="1" customWidth="1"/>
    <col min="5" max="5" width="16.75" style="1" customWidth="1"/>
    <col min="6" max="6" width="17.125" style="1" customWidth="1"/>
    <col min="7" max="7" width="12.5" style="1" customWidth="1"/>
    <col min="8" max="8" width="18.5" style="1" customWidth="1"/>
    <col min="9" max="9" width="15.75" style="1" customWidth="1"/>
    <col min="10" max="10" width="18.125" style="1" customWidth="1"/>
    <col min="11" max="11" width="14.5" style="1" customWidth="1"/>
    <col min="12" max="12" width="10.125" style="1" customWidth="1"/>
    <col min="13" max="13" width="10" style="1"/>
    <col min="14" max="14" width="11.375" style="1" bestFit="1" customWidth="1"/>
    <col min="15" max="16384" width="10" style="1"/>
  </cols>
  <sheetData>
    <row r="1" spans="1:16" s="8" customFormat="1" ht="33" customHeight="1">
      <c r="A1" s="75"/>
      <c r="B1" s="76"/>
      <c r="C1" s="76"/>
      <c r="D1" s="76"/>
      <c r="E1" s="76"/>
      <c r="F1" s="77"/>
      <c r="G1" s="83" t="s">
        <v>0</v>
      </c>
      <c r="H1" s="84"/>
      <c r="I1" s="84"/>
      <c r="J1" s="84"/>
      <c r="K1" s="84"/>
      <c r="L1" s="85"/>
      <c r="M1" s="9"/>
    </row>
    <row r="2" spans="1:16" s="8" customFormat="1" ht="33" customHeight="1">
      <c r="A2" s="78"/>
      <c r="B2" s="79"/>
      <c r="C2" s="79"/>
      <c r="D2" s="79"/>
      <c r="E2" s="79"/>
      <c r="F2" s="80"/>
      <c r="G2" s="86"/>
      <c r="H2" s="87"/>
      <c r="I2" s="87"/>
      <c r="J2" s="87"/>
      <c r="K2" s="87"/>
      <c r="L2" s="88"/>
      <c r="M2" s="9"/>
    </row>
    <row r="3" spans="1:16" s="8" customFormat="1" ht="33" customHeight="1" thickBot="1">
      <c r="A3" s="81"/>
      <c r="B3" s="82"/>
      <c r="C3" s="82"/>
      <c r="D3" s="82"/>
      <c r="E3" s="79"/>
      <c r="F3" s="80"/>
      <c r="G3" s="86"/>
      <c r="H3" s="87"/>
      <c r="I3" s="89"/>
      <c r="J3" s="89"/>
      <c r="K3" s="89"/>
      <c r="L3" s="90"/>
      <c r="M3" s="9"/>
    </row>
    <row r="4" spans="1:16" s="6" customFormat="1" ht="15.75" customHeight="1" thickBot="1">
      <c r="A4" s="91" t="s">
        <v>1</v>
      </c>
      <c r="B4" s="92"/>
      <c r="C4" s="92"/>
      <c r="D4" s="92"/>
      <c r="E4" s="91" t="s">
        <v>2</v>
      </c>
      <c r="F4" s="92"/>
      <c r="G4" s="92"/>
      <c r="H4" s="93"/>
      <c r="I4" s="92" t="s">
        <v>3</v>
      </c>
      <c r="J4" s="92"/>
      <c r="K4" s="92"/>
      <c r="L4" s="93"/>
      <c r="M4" s="7"/>
    </row>
    <row r="5" spans="1:16" ht="33" customHeight="1" thickBot="1">
      <c r="A5" s="72" t="s">
        <v>27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1:16" s="5" customFormat="1" ht="43.5" customHeight="1">
      <c r="A6" s="10" t="s">
        <v>5</v>
      </c>
      <c r="B6" s="11" t="s">
        <v>6</v>
      </c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3" t="s">
        <v>16</v>
      </c>
    </row>
    <row r="7" spans="1:16" ht="40.5" customHeight="1">
      <c r="A7" s="14" t="s">
        <v>17</v>
      </c>
      <c r="B7" s="15">
        <v>8429121680</v>
      </c>
      <c r="C7" s="15">
        <v>8302221680</v>
      </c>
      <c r="D7" s="28">
        <f>C7/B7</f>
        <v>0.98494505064494453</v>
      </c>
      <c r="E7" s="15">
        <f>B7-C7</f>
        <v>126900000</v>
      </c>
      <c r="F7" s="15">
        <v>8095205673</v>
      </c>
      <c r="G7" s="28">
        <f>F7/B7</f>
        <v>0.96038543282720767</v>
      </c>
      <c r="H7" s="16">
        <f>B7-F7</f>
        <v>333916007</v>
      </c>
      <c r="I7" s="15">
        <v>1502732840</v>
      </c>
      <c r="J7" s="23">
        <f>I7/B7</f>
        <v>0.17827869819053319</v>
      </c>
      <c r="K7" s="15">
        <v>1486232840</v>
      </c>
      <c r="L7" s="23">
        <f>K7/B7</f>
        <v>0.17632119886540776</v>
      </c>
      <c r="N7" s="39"/>
      <c r="O7" s="39"/>
      <c r="P7" s="39"/>
    </row>
    <row r="8" spans="1:16" ht="55.5" customHeight="1">
      <c r="A8" s="14" t="s">
        <v>18</v>
      </c>
      <c r="B8" s="15">
        <v>1787757907</v>
      </c>
      <c r="C8" s="15">
        <v>1787757907</v>
      </c>
      <c r="D8" s="28">
        <f t="shared" ref="D8:D13" si="0">C8/B8</f>
        <v>1</v>
      </c>
      <c r="E8" s="15">
        <f t="shared" ref="E8:E13" si="1">B8-C8</f>
        <v>0</v>
      </c>
      <c r="F8" s="15">
        <v>1547941240</v>
      </c>
      <c r="G8" s="28">
        <f t="shared" ref="G8:G13" si="2">F8/B8</f>
        <v>0.86585618440785894</v>
      </c>
      <c r="H8" s="16">
        <f t="shared" ref="H8:H13" si="3">B8-F8</f>
        <v>239816667</v>
      </c>
      <c r="I8" s="15">
        <v>308212249</v>
      </c>
      <c r="J8" s="23">
        <f t="shared" ref="J8:J13" si="4">I8/B8</f>
        <v>0.17240155828324913</v>
      </c>
      <c r="K8" s="15">
        <v>304212249</v>
      </c>
      <c r="L8" s="28">
        <f t="shared" ref="L8:L14" si="5">K8/B8</f>
        <v>0.17016411887138139</v>
      </c>
    </row>
    <row r="9" spans="1:16" ht="56.25" customHeight="1">
      <c r="A9" s="14" t="s">
        <v>19</v>
      </c>
      <c r="B9" s="15">
        <v>150000000</v>
      </c>
      <c r="C9" s="15">
        <v>150000000</v>
      </c>
      <c r="D9" s="28">
        <f t="shared" si="0"/>
        <v>1</v>
      </c>
      <c r="E9" s="15">
        <f t="shared" si="1"/>
        <v>0</v>
      </c>
      <c r="F9" s="15">
        <v>150000000</v>
      </c>
      <c r="G9" s="28">
        <f t="shared" si="2"/>
        <v>1</v>
      </c>
      <c r="H9" s="16">
        <f t="shared" si="3"/>
        <v>0</v>
      </c>
      <c r="I9" s="15">
        <v>30000000</v>
      </c>
      <c r="J9" s="23">
        <f t="shared" si="4"/>
        <v>0.2</v>
      </c>
      <c r="K9" s="15">
        <v>30000000</v>
      </c>
      <c r="L9" s="28">
        <f t="shared" si="5"/>
        <v>0.2</v>
      </c>
    </row>
    <row r="10" spans="1:16" ht="56.25" customHeight="1">
      <c r="A10" s="14" t="s">
        <v>20</v>
      </c>
      <c r="B10" s="15">
        <v>546795253</v>
      </c>
      <c r="C10" s="15">
        <v>240453573</v>
      </c>
      <c r="D10" s="28">
        <f>C10/B10</f>
        <v>0.43975065928379592</v>
      </c>
      <c r="E10" s="15">
        <f t="shared" si="1"/>
        <v>306341680</v>
      </c>
      <c r="F10" s="15">
        <v>195172630</v>
      </c>
      <c r="G10" s="28">
        <f>F10/B10</f>
        <v>0.35693914482465339</v>
      </c>
      <c r="H10" s="16">
        <f>B10-F10</f>
        <v>351622623</v>
      </c>
      <c r="I10" s="15">
        <v>49062758</v>
      </c>
      <c r="J10" s="23">
        <f t="shared" si="4"/>
        <v>8.9727841876491202E-2</v>
      </c>
      <c r="K10" s="15">
        <v>49062758</v>
      </c>
      <c r="L10" s="28">
        <f>K10/B10</f>
        <v>8.9727841876491202E-2</v>
      </c>
    </row>
    <row r="11" spans="1:16" ht="83.25" customHeight="1">
      <c r="A11" s="14" t="s">
        <v>21</v>
      </c>
      <c r="B11" s="15">
        <v>408324587</v>
      </c>
      <c r="C11" s="15">
        <v>408324587</v>
      </c>
      <c r="D11" s="28">
        <f>C11/B11</f>
        <v>1</v>
      </c>
      <c r="E11" s="15">
        <f t="shared" si="1"/>
        <v>0</v>
      </c>
      <c r="F11" s="15">
        <v>408324587</v>
      </c>
      <c r="G11" s="28">
        <f>F11/B11</f>
        <v>1</v>
      </c>
      <c r="H11" s="16">
        <f>B11-F11</f>
        <v>0</v>
      </c>
      <c r="I11" s="15">
        <v>49224720</v>
      </c>
      <c r="J11" s="23">
        <f t="shared" si="4"/>
        <v>0.12055291688815202</v>
      </c>
      <c r="K11" s="15">
        <v>49224720</v>
      </c>
      <c r="L11" s="28">
        <f>K11/B11</f>
        <v>0.12055291688815202</v>
      </c>
    </row>
    <row r="12" spans="1:16" ht="66.75" customHeight="1">
      <c r="A12" s="14" t="s">
        <v>22</v>
      </c>
      <c r="B12" s="15">
        <v>233091572</v>
      </c>
      <c r="C12" s="15">
        <v>232000000</v>
      </c>
      <c r="D12" s="28">
        <f t="shared" si="0"/>
        <v>0.99531698211722563</v>
      </c>
      <c r="E12" s="29">
        <f t="shared" si="1"/>
        <v>1091572</v>
      </c>
      <c r="F12" s="15">
        <v>232000000</v>
      </c>
      <c r="G12" s="28">
        <f t="shared" si="2"/>
        <v>0.99531698211722563</v>
      </c>
      <c r="H12" s="31">
        <f t="shared" si="3"/>
        <v>1091572</v>
      </c>
      <c r="I12" s="15">
        <v>72500000</v>
      </c>
      <c r="J12" s="23">
        <f t="shared" si="4"/>
        <v>0.31103655691163301</v>
      </c>
      <c r="K12" s="15">
        <v>67100000</v>
      </c>
      <c r="L12" s="28">
        <f t="shared" si="5"/>
        <v>0.28786969612097346</v>
      </c>
    </row>
    <row r="13" spans="1:16" ht="48.75" customHeight="1">
      <c r="A13" s="14" t="s">
        <v>23</v>
      </c>
      <c r="B13" s="15">
        <v>279709887</v>
      </c>
      <c r="C13" s="15">
        <v>44000000</v>
      </c>
      <c r="D13" s="28">
        <f t="shared" si="0"/>
        <v>0.15730584453741531</v>
      </c>
      <c r="E13" s="29">
        <f t="shared" si="1"/>
        <v>235709887</v>
      </c>
      <c r="F13" s="15">
        <v>44000000</v>
      </c>
      <c r="G13" s="28">
        <f t="shared" si="2"/>
        <v>0.15730584453741531</v>
      </c>
      <c r="H13" s="31">
        <f t="shared" si="3"/>
        <v>235709887</v>
      </c>
      <c r="I13" s="15">
        <v>12000000</v>
      </c>
      <c r="J13" s="23">
        <f t="shared" si="4"/>
        <v>4.2901593964749629E-2</v>
      </c>
      <c r="K13" s="15">
        <v>12000000</v>
      </c>
      <c r="L13" s="28">
        <f t="shared" si="5"/>
        <v>4.2901593964749629E-2</v>
      </c>
      <c r="M13" s="33"/>
    </row>
    <row r="14" spans="1:16" ht="37.5" customHeight="1">
      <c r="A14" s="38" t="s">
        <v>24</v>
      </c>
      <c r="B14" s="37">
        <f>SUM(B7:B13)</f>
        <v>11834800886</v>
      </c>
      <c r="C14" s="27">
        <f>SUM(C7:C13)</f>
        <v>11164757747</v>
      </c>
      <c r="D14" s="35">
        <f>C14/B14</f>
        <v>0.94338365761669651</v>
      </c>
      <c r="E14" s="34">
        <f>SUM(E7:E13)</f>
        <v>670043139</v>
      </c>
      <c r="F14" s="34">
        <f>SUM(F7:F13)</f>
        <v>10672644130</v>
      </c>
      <c r="G14" s="35">
        <f>F14/B14</f>
        <v>0.90180174831882676</v>
      </c>
      <c r="H14" s="36">
        <f>B14-F14</f>
        <v>1162156756</v>
      </c>
      <c r="I14" s="34">
        <f>SUM(I7:I13)</f>
        <v>2023732567</v>
      </c>
      <c r="J14" s="35">
        <f>I14/B14</f>
        <v>0.17099844657242846</v>
      </c>
      <c r="K14" s="34">
        <f>SUM(K7:K13)</f>
        <v>1997832567</v>
      </c>
      <c r="L14" s="35">
        <f t="shared" si="5"/>
        <v>0.16880998558778795</v>
      </c>
    </row>
    <row r="15" spans="1:16">
      <c r="C15" s="2"/>
      <c r="D15" s="4"/>
      <c r="F15" s="2"/>
      <c r="I15" s="2"/>
      <c r="K15" s="2"/>
    </row>
    <row r="16" spans="1:16">
      <c r="B16" s="3"/>
      <c r="C16" s="2"/>
      <c r="F16" s="2"/>
      <c r="H16" s="2"/>
      <c r="I16" s="2"/>
      <c r="K16" s="2"/>
    </row>
    <row r="17" spans="2:11">
      <c r="B17" s="3"/>
      <c r="C17" s="2"/>
      <c r="F17" s="2"/>
      <c r="I17" s="2"/>
      <c r="K17" s="2"/>
    </row>
    <row r="18" spans="2:11">
      <c r="B18" s="3"/>
      <c r="C18" s="2"/>
      <c r="F18" s="2"/>
      <c r="I18" s="2"/>
      <c r="K18" s="2"/>
    </row>
    <row r="19" spans="2:11">
      <c r="B19" s="3"/>
      <c r="C19" s="2" t="s">
        <v>25</v>
      </c>
      <c r="F19" s="2"/>
      <c r="I19" s="2"/>
      <c r="K19" s="2"/>
    </row>
    <row r="20" spans="2:11">
      <c r="B20" s="3"/>
      <c r="C20" s="2"/>
      <c r="F20" s="2"/>
      <c r="I20" s="2"/>
      <c r="K20" s="2"/>
    </row>
    <row r="21" spans="2:11">
      <c r="B21" s="3"/>
      <c r="C21" s="2"/>
      <c r="F21" s="2"/>
      <c r="I21" s="2"/>
      <c r="K21" s="2"/>
    </row>
    <row r="22" spans="2:11">
      <c r="B22" s="3"/>
      <c r="C22" s="2"/>
      <c r="F22" s="2"/>
      <c r="I22" s="2"/>
      <c r="K22" s="2"/>
    </row>
    <row r="23" spans="2:11">
      <c r="B23" s="3"/>
      <c r="C23" s="2"/>
      <c r="F23" s="2"/>
      <c r="I23" s="2"/>
      <c r="K23" s="2"/>
    </row>
    <row r="24" spans="2:11">
      <c r="B24" s="3"/>
      <c r="C24" s="2"/>
      <c r="F24" s="2"/>
      <c r="I24" s="2"/>
      <c r="K24" s="2"/>
    </row>
    <row r="25" spans="2:11">
      <c r="B25" s="3"/>
      <c r="C25" s="2"/>
      <c r="F25" s="2"/>
      <c r="I25" s="2"/>
      <c r="K25" s="2"/>
    </row>
    <row r="26" spans="2:11">
      <c r="B26" s="3"/>
      <c r="C26" s="2"/>
      <c r="F26" s="2"/>
      <c r="I26" s="2"/>
      <c r="K26" s="2"/>
    </row>
    <row r="27" spans="2:11">
      <c r="B27" s="3"/>
      <c r="C27" s="2"/>
      <c r="F27" s="2"/>
      <c r="I27" s="2"/>
      <c r="K27" s="2"/>
    </row>
    <row r="28" spans="2:11">
      <c r="B28" s="3"/>
      <c r="C28" s="2"/>
      <c r="F28" s="2"/>
      <c r="I28" s="2"/>
      <c r="K28" s="2"/>
    </row>
    <row r="29" spans="2:11">
      <c r="B29" s="3"/>
      <c r="C29" s="2"/>
      <c r="F29" s="2"/>
      <c r="I29" s="2"/>
      <c r="K29" s="2"/>
    </row>
    <row r="30" spans="2:11">
      <c r="B30" s="3"/>
      <c r="C30" s="2"/>
      <c r="F30" s="2"/>
      <c r="I30" s="2"/>
      <c r="K30" s="2"/>
    </row>
    <row r="31" spans="2:11">
      <c r="B31" s="3"/>
      <c r="C31" s="2"/>
      <c r="F31" s="2"/>
      <c r="I31" s="2"/>
      <c r="K31" s="2"/>
    </row>
    <row r="37" spans="1:1">
      <c r="A37" s="1" t="s">
        <v>25</v>
      </c>
    </row>
  </sheetData>
  <mergeCells count="6">
    <mergeCell ref="A5:L5"/>
    <mergeCell ref="A1:F3"/>
    <mergeCell ref="G1:L3"/>
    <mergeCell ref="A4:D4"/>
    <mergeCell ref="E4:H4"/>
    <mergeCell ref="I4:L4"/>
  </mergeCells>
  <hyperlinks>
    <hyperlink ref="A7" location="'Proyecto 1'!A1" display="Proyecto 1" xr:uid="{00000000-0004-0000-0300-000000000000}"/>
    <hyperlink ref="A13" location="'Proyecto n'!A1" display="Proyecto n" xr:uid="{00000000-0004-0000-0300-000001000000}"/>
    <hyperlink ref="A12" location="'Proyecto 2'!A1" display="Proyecto 2" xr:uid="{00000000-0004-0000-0300-000002000000}"/>
  </hyperlinks>
  <printOptions horizontalCentered="1" verticalCentered="1"/>
  <pageMargins left="0.23622047244094491" right="0" top="0.35433070866141736" bottom="0.35433070866141736" header="0.31496062992125984" footer="0.31496062992125984"/>
  <pageSetup paperSize="152" scale="75" orientation="landscape" r:id="rId1"/>
  <headerFooter>
    <oddFooter>&amp;C&amp;G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zoomScaleNormal="100" zoomScaleSheetLayoutView="90" workbookViewId="0">
      <selection activeCell="G13" sqref="G13"/>
    </sheetView>
  </sheetViews>
  <sheetFormatPr defaultColWidth="10" defaultRowHeight="12.75"/>
  <cols>
    <col min="1" max="1" width="32.25" style="1" customWidth="1"/>
    <col min="2" max="2" width="13.625" style="1" customWidth="1"/>
    <col min="3" max="3" width="14.875" style="1" customWidth="1"/>
    <col min="4" max="4" width="12.125" style="1" customWidth="1"/>
    <col min="5" max="5" width="11.125" style="1" customWidth="1"/>
    <col min="6" max="6" width="12.125" style="1" bestFit="1" customWidth="1"/>
    <col min="7" max="7" width="12.125" style="1" customWidth="1"/>
    <col min="8" max="8" width="11.5" style="1" bestFit="1" customWidth="1"/>
    <col min="9" max="9" width="14.125" style="1" customWidth="1"/>
    <col min="10" max="10" width="11.75" style="1" customWidth="1"/>
    <col min="11" max="11" width="12.125" style="1" bestFit="1" customWidth="1"/>
    <col min="12" max="12" width="11.25" style="1" customWidth="1"/>
    <col min="13" max="13" width="16.125" style="1" customWidth="1"/>
    <col min="14" max="14" width="11.375" style="1" bestFit="1" customWidth="1"/>
    <col min="15" max="16384" width="10" style="1"/>
  </cols>
  <sheetData>
    <row r="1" spans="1:16" s="8" customFormat="1" ht="33" customHeight="1">
      <c r="A1" s="75"/>
      <c r="B1" s="76"/>
      <c r="C1" s="76"/>
      <c r="D1" s="76"/>
      <c r="E1" s="76"/>
      <c r="F1" s="77"/>
      <c r="G1" s="69"/>
      <c r="H1" s="83" t="s">
        <v>0</v>
      </c>
      <c r="I1" s="84"/>
      <c r="J1" s="84"/>
      <c r="K1" s="84"/>
      <c r="L1" s="85"/>
      <c r="M1" s="9"/>
    </row>
    <row r="2" spans="1:16" s="8" customFormat="1" ht="33" customHeight="1">
      <c r="A2" s="78"/>
      <c r="B2" s="79"/>
      <c r="C2" s="79"/>
      <c r="D2" s="79"/>
      <c r="E2" s="79"/>
      <c r="F2" s="80"/>
      <c r="G2" s="70"/>
      <c r="H2" s="86"/>
      <c r="I2" s="87"/>
      <c r="J2" s="87"/>
      <c r="K2" s="87"/>
      <c r="L2" s="88"/>
      <c r="M2" s="9"/>
    </row>
    <row r="3" spans="1:16" s="8" customFormat="1" ht="33" customHeight="1" thickBot="1">
      <c r="A3" s="81"/>
      <c r="B3" s="82"/>
      <c r="C3" s="82"/>
      <c r="D3" s="82"/>
      <c r="E3" s="82"/>
      <c r="F3" s="80"/>
      <c r="G3" s="70"/>
      <c r="H3" s="86"/>
      <c r="I3" s="89"/>
      <c r="J3" s="89"/>
      <c r="K3" s="89"/>
      <c r="L3" s="90"/>
      <c r="M3" s="9"/>
    </row>
    <row r="4" spans="1:16" s="6" customFormat="1" ht="15.75" customHeight="1" thickBot="1">
      <c r="A4" s="91" t="s">
        <v>1</v>
      </c>
      <c r="B4" s="92"/>
      <c r="C4" s="92"/>
      <c r="D4" s="92"/>
      <c r="E4" s="92"/>
      <c r="F4" s="92"/>
      <c r="G4" s="92"/>
      <c r="H4" s="92"/>
      <c r="I4" s="92" t="s">
        <v>3</v>
      </c>
      <c r="J4" s="92"/>
      <c r="K4" s="92"/>
      <c r="L4" s="93"/>
      <c r="M4" s="7"/>
    </row>
    <row r="5" spans="1:16" ht="33" customHeight="1" thickBot="1">
      <c r="A5" s="72" t="s">
        <v>28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1:16" s="5" customFormat="1" ht="43.5" customHeight="1">
      <c r="A6" s="10" t="s">
        <v>5</v>
      </c>
      <c r="B6" s="11" t="s">
        <v>29</v>
      </c>
      <c r="C6" s="12" t="s">
        <v>7</v>
      </c>
      <c r="D6" s="54" t="s">
        <v>30</v>
      </c>
      <c r="E6" s="12" t="s">
        <v>8</v>
      </c>
      <c r="F6" s="12" t="s">
        <v>10</v>
      </c>
      <c r="G6" s="12" t="s">
        <v>31</v>
      </c>
      <c r="H6" s="12" t="s">
        <v>32</v>
      </c>
      <c r="I6" s="12" t="s">
        <v>13</v>
      </c>
      <c r="J6" s="12" t="s">
        <v>33</v>
      </c>
      <c r="K6" s="12" t="s">
        <v>34</v>
      </c>
      <c r="L6" s="12" t="s">
        <v>35</v>
      </c>
    </row>
    <row r="7" spans="1:16" ht="29.25" customHeight="1">
      <c r="A7" s="40" t="s">
        <v>17</v>
      </c>
      <c r="B7" s="41">
        <v>8500000000</v>
      </c>
      <c r="C7" s="41">
        <v>7478722866</v>
      </c>
      <c r="D7" s="41">
        <f>B7-C7</f>
        <v>1021277134</v>
      </c>
      <c r="E7" s="42">
        <f>C7/B7</f>
        <v>0.87984974894117651</v>
      </c>
      <c r="F7" s="41">
        <v>2944575948</v>
      </c>
      <c r="G7" s="41">
        <f>B7-F7</f>
        <v>5555424052</v>
      </c>
      <c r="H7" s="42">
        <f>F7/B7</f>
        <v>0.34642069976470591</v>
      </c>
      <c r="I7" s="41">
        <v>0</v>
      </c>
      <c r="J7" s="43">
        <f t="shared" ref="J7:J14" si="0">I7/B7</f>
        <v>0</v>
      </c>
      <c r="K7" s="41">
        <v>0</v>
      </c>
      <c r="L7" s="44">
        <f t="shared" ref="L7:L14" si="1">K7/B7</f>
        <v>0</v>
      </c>
      <c r="M7" s="48"/>
      <c r="N7" s="39"/>
      <c r="O7" s="39"/>
      <c r="P7" s="39"/>
    </row>
    <row r="8" spans="1:16" ht="25.5" customHeight="1">
      <c r="A8" s="40" t="s">
        <v>18</v>
      </c>
      <c r="B8" s="41">
        <v>1841390644</v>
      </c>
      <c r="C8" s="41">
        <v>1675967778</v>
      </c>
      <c r="D8" s="41">
        <f t="shared" ref="D8:D13" si="2">B8-C8</f>
        <v>165422866</v>
      </c>
      <c r="E8" s="42">
        <f t="shared" ref="E8:E13" si="3">C8/B8</f>
        <v>0.91016416503526021</v>
      </c>
      <c r="F8" s="41">
        <v>614340621</v>
      </c>
      <c r="G8" s="41">
        <f t="shared" ref="G8:G13" si="4">B8-F8</f>
        <v>1227050023</v>
      </c>
      <c r="H8" s="42">
        <f t="shared" ref="H8:H13" si="5">F8/B8</f>
        <v>0.3336286208479291</v>
      </c>
      <c r="I8" s="41">
        <v>0</v>
      </c>
      <c r="J8" s="43">
        <f t="shared" si="0"/>
        <v>0</v>
      </c>
      <c r="K8" s="41">
        <v>0</v>
      </c>
      <c r="L8" s="45">
        <f t="shared" si="1"/>
        <v>0</v>
      </c>
    </row>
    <row r="9" spans="1:16" ht="38.25" customHeight="1">
      <c r="A9" s="40" t="s">
        <v>19</v>
      </c>
      <c r="B9" s="49">
        <v>108247136</v>
      </c>
      <c r="C9" s="41">
        <v>108247136</v>
      </c>
      <c r="D9" s="41">
        <f t="shared" si="2"/>
        <v>0</v>
      </c>
      <c r="E9" s="42">
        <f t="shared" si="3"/>
        <v>1</v>
      </c>
      <c r="F9" s="41">
        <v>108247136</v>
      </c>
      <c r="G9" s="41">
        <f t="shared" si="4"/>
        <v>0</v>
      </c>
      <c r="H9" s="42">
        <f t="shared" si="5"/>
        <v>1</v>
      </c>
      <c r="I9" s="41">
        <v>0</v>
      </c>
      <c r="J9" s="43">
        <f t="shared" si="0"/>
        <v>0</v>
      </c>
      <c r="K9" s="41">
        <v>0</v>
      </c>
      <c r="L9" s="45">
        <f t="shared" si="1"/>
        <v>0</v>
      </c>
    </row>
    <row r="10" spans="1:16" ht="42.75" customHeight="1">
      <c r="A10" s="40" t="s">
        <v>20</v>
      </c>
      <c r="B10" s="41">
        <v>226000000</v>
      </c>
      <c r="C10" s="41">
        <v>108365518</v>
      </c>
      <c r="D10" s="41">
        <f t="shared" si="2"/>
        <v>117634482</v>
      </c>
      <c r="E10" s="42">
        <f t="shared" si="3"/>
        <v>0.47949344247787612</v>
      </c>
      <c r="F10" s="41">
        <v>40000000</v>
      </c>
      <c r="G10" s="41">
        <f t="shared" si="4"/>
        <v>186000000</v>
      </c>
      <c r="H10" s="42">
        <f t="shared" si="5"/>
        <v>0.17699115044247787</v>
      </c>
      <c r="I10" s="41">
        <v>0</v>
      </c>
      <c r="J10" s="43">
        <f t="shared" si="0"/>
        <v>0</v>
      </c>
      <c r="K10" s="41">
        <v>0</v>
      </c>
      <c r="L10" s="45">
        <f t="shared" si="1"/>
        <v>0</v>
      </c>
    </row>
    <row r="11" spans="1:16" ht="51">
      <c r="A11" s="40" t="s">
        <v>21</v>
      </c>
      <c r="B11" s="41">
        <v>100000000</v>
      </c>
      <c r="C11" s="41">
        <v>45000000</v>
      </c>
      <c r="D11" s="41">
        <f t="shared" si="2"/>
        <v>55000000</v>
      </c>
      <c r="E11" s="42">
        <f t="shared" si="3"/>
        <v>0.45</v>
      </c>
      <c r="F11" s="41">
        <v>45000000</v>
      </c>
      <c r="G11" s="41">
        <f t="shared" si="4"/>
        <v>55000000</v>
      </c>
      <c r="H11" s="42">
        <f t="shared" si="5"/>
        <v>0.45</v>
      </c>
      <c r="I11" s="41">
        <v>0</v>
      </c>
      <c r="J11" s="46">
        <f t="shared" si="0"/>
        <v>0</v>
      </c>
      <c r="K11" s="41">
        <v>0</v>
      </c>
      <c r="L11" s="46">
        <f t="shared" si="1"/>
        <v>0</v>
      </c>
    </row>
    <row r="12" spans="1:16" ht="45" customHeight="1">
      <c r="A12" s="40" t="s">
        <v>22</v>
      </c>
      <c r="B12" s="41">
        <v>100000000</v>
      </c>
      <c r="C12" s="41">
        <v>100000000</v>
      </c>
      <c r="D12" s="41">
        <f t="shared" si="2"/>
        <v>0</v>
      </c>
      <c r="E12" s="42">
        <f t="shared" si="3"/>
        <v>1</v>
      </c>
      <c r="F12" s="41">
        <v>86400000</v>
      </c>
      <c r="G12" s="41">
        <f t="shared" si="4"/>
        <v>13600000</v>
      </c>
      <c r="H12" s="42">
        <f t="shared" si="5"/>
        <v>0.86399999999999999</v>
      </c>
      <c r="I12" s="41">
        <v>0</v>
      </c>
      <c r="J12" s="43">
        <f t="shared" si="0"/>
        <v>0</v>
      </c>
      <c r="K12" s="41">
        <v>0</v>
      </c>
      <c r="L12" s="45">
        <f t="shared" si="1"/>
        <v>0</v>
      </c>
    </row>
    <row r="13" spans="1:16" ht="35.25" customHeight="1">
      <c r="A13" s="40" t="s">
        <v>23</v>
      </c>
      <c r="B13" s="41">
        <v>100000000</v>
      </c>
      <c r="C13" s="41">
        <v>0</v>
      </c>
      <c r="D13" s="41">
        <f t="shared" si="2"/>
        <v>100000000</v>
      </c>
      <c r="E13" s="42">
        <f t="shared" si="3"/>
        <v>0</v>
      </c>
      <c r="F13" s="41">
        <v>0</v>
      </c>
      <c r="G13" s="41">
        <f t="shared" si="4"/>
        <v>100000000</v>
      </c>
      <c r="H13" s="42">
        <f t="shared" si="5"/>
        <v>0</v>
      </c>
      <c r="I13" s="41">
        <v>0</v>
      </c>
      <c r="J13" s="45">
        <f t="shared" si="0"/>
        <v>0</v>
      </c>
      <c r="K13" s="41">
        <v>0</v>
      </c>
      <c r="L13" s="45">
        <f t="shared" si="1"/>
        <v>0</v>
      </c>
      <c r="M13" s="33"/>
    </row>
    <row r="14" spans="1:16" ht="37.5" customHeight="1">
      <c r="A14" s="47" t="s">
        <v>24</v>
      </c>
      <c r="B14" s="50">
        <f>SUM(B7:B13)</f>
        <v>10975637780</v>
      </c>
      <c r="C14" s="51">
        <f>SUM(C7:C13)</f>
        <v>9516303298</v>
      </c>
      <c r="D14" s="51">
        <f>SUM(D7:D13)</f>
        <v>1459334482</v>
      </c>
      <c r="E14" s="52">
        <f>C14/B14</f>
        <v>0.86703875335069591</v>
      </c>
      <c r="F14" s="51">
        <f>SUM(F7:F13)</f>
        <v>3838563705</v>
      </c>
      <c r="G14" s="51">
        <f>SUM(G7:G13)</f>
        <v>7137074075</v>
      </c>
      <c r="H14" s="53">
        <f>F14/B14</f>
        <v>0.34973491125907036</v>
      </c>
      <c r="I14" s="51">
        <f>SUM(I7:I13)</f>
        <v>0</v>
      </c>
      <c r="J14" s="52">
        <f t="shared" si="0"/>
        <v>0</v>
      </c>
      <c r="K14" s="51">
        <f>SUM(K7:K13)</f>
        <v>0</v>
      </c>
      <c r="L14" s="52">
        <f t="shared" si="1"/>
        <v>0</v>
      </c>
    </row>
    <row r="15" spans="1:16">
      <c r="C15" s="2"/>
      <c r="D15" s="2"/>
      <c r="E15" s="4"/>
      <c r="F15" s="2"/>
      <c r="G15" s="2"/>
      <c r="I15" s="2"/>
      <c r="K15" s="2"/>
    </row>
    <row r="16" spans="1:16">
      <c r="B16" s="3"/>
      <c r="C16" s="2"/>
      <c r="D16" s="2"/>
      <c r="F16" s="2"/>
      <c r="G16" s="2"/>
      <c r="I16" s="2"/>
      <c r="K16" s="2"/>
    </row>
    <row r="17" spans="2:11">
      <c r="B17" s="3"/>
      <c r="C17" s="2"/>
      <c r="D17" s="2"/>
      <c r="F17" s="2"/>
      <c r="G17" s="2"/>
      <c r="I17" s="2"/>
      <c r="K17" s="2"/>
    </row>
    <row r="18" spans="2:11">
      <c r="B18" s="3"/>
      <c r="C18" s="2"/>
      <c r="D18" s="2"/>
      <c r="F18" s="2"/>
      <c r="G18" s="2"/>
      <c r="I18" s="2"/>
      <c r="K18" s="2"/>
    </row>
    <row r="19" spans="2:11">
      <c r="B19" s="3"/>
      <c r="C19" s="2" t="s">
        <v>25</v>
      </c>
      <c r="D19" s="2"/>
      <c r="F19" s="2"/>
      <c r="G19" s="2"/>
      <c r="I19" s="2"/>
      <c r="K19" s="2"/>
    </row>
    <row r="20" spans="2:11">
      <c r="B20" s="3"/>
      <c r="C20" s="2"/>
      <c r="D20" s="2"/>
      <c r="F20" s="2"/>
      <c r="G20" s="2"/>
      <c r="I20" s="2"/>
      <c r="K20" s="2"/>
    </row>
    <row r="21" spans="2:11">
      <c r="B21" s="3"/>
      <c r="C21" s="2"/>
      <c r="D21" s="2"/>
      <c r="F21" s="2"/>
      <c r="G21" s="2"/>
      <c r="I21" s="2"/>
      <c r="K21" s="2"/>
    </row>
    <row r="22" spans="2:11">
      <c r="B22" s="3"/>
      <c r="C22" s="2"/>
      <c r="D22" s="2"/>
      <c r="F22" s="2"/>
      <c r="G22" s="2"/>
      <c r="I22" s="2"/>
      <c r="K22" s="2"/>
    </row>
    <row r="23" spans="2:11">
      <c r="B23" s="3"/>
      <c r="C23" s="2"/>
      <c r="D23" s="2"/>
      <c r="F23" s="2"/>
      <c r="G23" s="2"/>
      <c r="I23" s="2"/>
      <c r="K23" s="2"/>
    </row>
    <row r="24" spans="2:11">
      <c r="B24" s="3"/>
      <c r="C24" s="2"/>
      <c r="D24" s="2"/>
      <c r="F24" s="2"/>
      <c r="G24" s="2"/>
      <c r="I24" s="2"/>
      <c r="K24" s="2"/>
    </row>
    <row r="25" spans="2:11">
      <c r="B25" s="3"/>
      <c r="C25" s="2"/>
      <c r="D25" s="2"/>
      <c r="F25" s="2"/>
      <c r="G25" s="2"/>
      <c r="I25" s="2"/>
      <c r="K25" s="2"/>
    </row>
    <row r="26" spans="2:11">
      <c r="B26" s="3"/>
      <c r="C26" s="2"/>
      <c r="D26" s="2"/>
      <c r="F26" s="2"/>
      <c r="G26" s="2"/>
      <c r="I26" s="2"/>
      <c r="K26" s="2"/>
    </row>
    <row r="27" spans="2:11">
      <c r="B27" s="3"/>
      <c r="C27" s="2"/>
      <c r="D27" s="2"/>
      <c r="F27" s="2"/>
      <c r="G27" s="2"/>
      <c r="I27" s="2"/>
      <c r="K27" s="2"/>
    </row>
    <row r="28" spans="2:11">
      <c r="B28" s="3"/>
      <c r="C28" s="2"/>
      <c r="D28" s="2"/>
      <c r="F28" s="2"/>
      <c r="G28" s="2"/>
      <c r="I28" s="2"/>
      <c r="K28" s="2"/>
    </row>
    <row r="29" spans="2:11">
      <c r="B29" s="3"/>
      <c r="C29" s="2"/>
      <c r="D29" s="2"/>
      <c r="F29" s="2"/>
      <c r="G29" s="2"/>
      <c r="I29" s="2"/>
      <c r="K29" s="2"/>
    </row>
    <row r="30" spans="2:11">
      <c r="B30" s="3"/>
      <c r="C30" s="2"/>
      <c r="D30" s="2"/>
      <c r="F30" s="2"/>
      <c r="G30" s="2"/>
      <c r="I30" s="2"/>
      <c r="K30" s="2"/>
    </row>
    <row r="31" spans="2:11">
      <c r="B31" s="3"/>
      <c r="C31" s="2"/>
      <c r="D31" s="2"/>
      <c r="F31" s="2"/>
      <c r="G31" s="2"/>
      <c r="I31" s="2"/>
      <c r="K31" s="2"/>
    </row>
    <row r="37" spans="1:1">
      <c r="A37" s="1" t="s">
        <v>25</v>
      </c>
    </row>
  </sheetData>
  <mergeCells count="6">
    <mergeCell ref="A5:L5"/>
    <mergeCell ref="A1:F3"/>
    <mergeCell ref="H1:L3"/>
    <mergeCell ref="A4:E4"/>
    <mergeCell ref="F4:H4"/>
    <mergeCell ref="I4:L4"/>
  </mergeCells>
  <hyperlinks>
    <hyperlink ref="A7" location="'Proyecto 1'!A1" display="Proyecto 1" xr:uid="{00000000-0004-0000-0400-000000000000}"/>
    <hyperlink ref="A13" location="'Proyecto n'!A1" display="Proyecto n" xr:uid="{00000000-0004-0000-0400-000001000000}"/>
    <hyperlink ref="A12" location="'Proyecto 2'!A1" display="Proyecto 2" xr:uid="{00000000-0004-0000-0400-000002000000}"/>
  </hyperlinks>
  <printOptions horizontalCentered="1" verticalCentered="1"/>
  <pageMargins left="0.23622047244094491" right="0" top="0.35433070866141736" bottom="0.35433070866141736" header="0.31496062992125984" footer="0.31496062992125984"/>
  <pageSetup paperSize="14" scale="75" orientation="landscape" horizontalDpi="4294967294" verticalDpi="4294967294" r:id="rId1"/>
  <headerFooter>
    <oddFooter>&amp;C&amp;G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7"/>
  <sheetViews>
    <sheetView zoomScaleNormal="100" zoomScaleSheetLayoutView="90" workbookViewId="0">
      <selection activeCell="E9" sqref="E9"/>
    </sheetView>
  </sheetViews>
  <sheetFormatPr defaultColWidth="10" defaultRowHeight="12.75"/>
  <cols>
    <col min="1" max="1" width="32.25" style="1" customWidth="1"/>
    <col min="2" max="2" width="11.375" style="1" bestFit="1" customWidth="1"/>
    <col min="3" max="3" width="14.875" style="1" customWidth="1"/>
    <col min="4" max="4" width="12.125" style="1" customWidth="1"/>
    <col min="5" max="5" width="11.125" style="1" customWidth="1"/>
    <col min="6" max="6" width="16.625" style="1" customWidth="1"/>
    <col min="7" max="7" width="16.5" style="1" customWidth="1"/>
    <col min="8" max="8" width="15.25" style="1" customWidth="1"/>
    <col min="9" max="9" width="14.125" style="1" customWidth="1"/>
    <col min="10" max="10" width="11.75" style="1" customWidth="1"/>
    <col min="11" max="11" width="12.125" style="1" bestFit="1" customWidth="1"/>
    <col min="12" max="12" width="11.25" style="1" customWidth="1"/>
    <col min="13" max="13" width="16.125" style="1" customWidth="1"/>
    <col min="14" max="14" width="11.375" style="1" bestFit="1" customWidth="1"/>
    <col min="15" max="16384" width="10" style="1"/>
  </cols>
  <sheetData>
    <row r="1" spans="1:16" s="8" customFormat="1" ht="33" customHeight="1">
      <c r="A1" s="75"/>
      <c r="B1" s="76"/>
      <c r="C1" s="76"/>
      <c r="D1" s="76"/>
      <c r="E1" s="76"/>
      <c r="F1" s="77"/>
      <c r="G1" s="83" t="s">
        <v>0</v>
      </c>
      <c r="H1" s="84"/>
      <c r="I1" s="84"/>
      <c r="J1" s="84"/>
      <c r="K1" s="84"/>
      <c r="L1" s="85"/>
      <c r="M1" s="9"/>
    </row>
    <row r="2" spans="1:16" s="8" customFormat="1" ht="33" customHeight="1">
      <c r="A2" s="78"/>
      <c r="B2" s="79"/>
      <c r="C2" s="79"/>
      <c r="D2" s="79"/>
      <c r="E2" s="79"/>
      <c r="F2" s="80"/>
      <c r="G2" s="86"/>
      <c r="H2" s="87"/>
      <c r="I2" s="87"/>
      <c r="J2" s="87"/>
      <c r="K2" s="87"/>
      <c r="L2" s="88"/>
      <c r="M2" s="9"/>
    </row>
    <row r="3" spans="1:16" s="8" customFormat="1" ht="33" customHeight="1" thickBot="1">
      <c r="A3" s="81"/>
      <c r="B3" s="82"/>
      <c r="C3" s="82"/>
      <c r="D3" s="82"/>
      <c r="E3" s="82"/>
      <c r="F3" s="80"/>
      <c r="G3" s="94"/>
      <c r="H3" s="89"/>
      <c r="I3" s="89"/>
      <c r="J3" s="89"/>
      <c r="K3" s="89"/>
      <c r="L3" s="90"/>
      <c r="M3" s="9"/>
    </row>
    <row r="4" spans="1:16" s="6" customFormat="1" ht="15.75" customHeight="1" thickBot="1">
      <c r="A4" s="91" t="s">
        <v>1</v>
      </c>
      <c r="B4" s="92"/>
      <c r="C4" s="92"/>
      <c r="D4" s="92"/>
      <c r="E4" s="92"/>
      <c r="F4" s="92"/>
      <c r="G4" s="92"/>
      <c r="H4" s="92"/>
      <c r="I4" s="92" t="s">
        <v>3</v>
      </c>
      <c r="J4" s="92"/>
      <c r="K4" s="92"/>
      <c r="L4" s="93"/>
      <c r="M4" s="7"/>
    </row>
    <row r="5" spans="1:16" ht="33" customHeight="1" thickBot="1">
      <c r="A5" s="72" t="s">
        <v>36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4"/>
    </row>
    <row r="6" spans="1:16" s="5" customFormat="1" ht="55.5" customHeight="1">
      <c r="A6" s="10" t="s">
        <v>5</v>
      </c>
      <c r="B6" s="11" t="s">
        <v>29</v>
      </c>
      <c r="C6" s="12" t="s">
        <v>7</v>
      </c>
      <c r="D6" s="54" t="s">
        <v>30</v>
      </c>
      <c r="E6" s="12" t="s">
        <v>8</v>
      </c>
      <c r="F6" s="12" t="s">
        <v>10</v>
      </c>
      <c r="G6" s="12" t="s">
        <v>31</v>
      </c>
      <c r="H6" s="12" t="s">
        <v>32</v>
      </c>
      <c r="I6" s="12" t="s">
        <v>13</v>
      </c>
      <c r="J6" s="12" t="s">
        <v>33</v>
      </c>
      <c r="K6" s="12" t="s">
        <v>34</v>
      </c>
      <c r="L6" s="12" t="s">
        <v>35</v>
      </c>
    </row>
    <row r="7" spans="1:16" ht="29.25" customHeight="1">
      <c r="A7" s="40" t="s">
        <v>17</v>
      </c>
      <c r="B7" s="41">
        <v>8500000000</v>
      </c>
      <c r="C7" s="41">
        <v>7556422866</v>
      </c>
      <c r="D7" s="41">
        <f>B7-C7</f>
        <v>943577134</v>
      </c>
      <c r="E7" s="42">
        <f>C7/B7</f>
        <v>0.88899092541176472</v>
      </c>
      <c r="F7" s="41">
        <v>7478654136</v>
      </c>
      <c r="G7" s="41">
        <f>B7-F7</f>
        <v>1021345864</v>
      </c>
      <c r="H7" s="42">
        <f t="shared" ref="H7:H14" si="0">F7/B7</f>
        <v>0.8798416630588235</v>
      </c>
      <c r="I7" s="41">
        <v>0</v>
      </c>
      <c r="J7" s="43">
        <f t="shared" ref="J7:J14" si="1">I7/B7</f>
        <v>0</v>
      </c>
      <c r="K7" s="41">
        <v>0</v>
      </c>
      <c r="L7" s="44">
        <f t="shared" ref="L7:L14" si="2">K7/B7</f>
        <v>0</v>
      </c>
      <c r="M7" s="48"/>
      <c r="N7" s="39"/>
      <c r="O7" s="39"/>
      <c r="P7" s="39"/>
    </row>
    <row r="8" spans="1:16" ht="34.5" customHeight="1">
      <c r="A8" s="40" t="s">
        <v>18</v>
      </c>
      <c r="B8" s="41">
        <v>1841390644</v>
      </c>
      <c r="C8" s="41">
        <v>1700467778</v>
      </c>
      <c r="D8" s="41">
        <f t="shared" ref="D8:D13" si="3">B8-C8</f>
        <v>140922866</v>
      </c>
      <c r="E8" s="42">
        <f t="shared" ref="E8:E13" si="4">C8/B8</f>
        <v>0.9234693265879329</v>
      </c>
      <c r="F8" s="41">
        <v>1700467778</v>
      </c>
      <c r="G8" s="41">
        <f t="shared" ref="G8:G13" si="5">B8-F8</f>
        <v>140922866</v>
      </c>
      <c r="H8" s="42">
        <f t="shared" si="0"/>
        <v>0.9234693265879329</v>
      </c>
      <c r="I8" s="41">
        <v>0</v>
      </c>
      <c r="J8" s="43">
        <f t="shared" si="1"/>
        <v>0</v>
      </c>
      <c r="K8" s="41">
        <v>0</v>
      </c>
      <c r="L8" s="45">
        <f t="shared" si="2"/>
        <v>0</v>
      </c>
    </row>
    <row r="9" spans="1:16" ht="38.25" customHeight="1">
      <c r="A9" s="40" t="s">
        <v>19</v>
      </c>
      <c r="B9" s="49">
        <v>108247136</v>
      </c>
      <c r="C9" s="41">
        <v>108247136</v>
      </c>
      <c r="D9" s="41">
        <f t="shared" si="3"/>
        <v>0</v>
      </c>
      <c r="E9" s="42">
        <f t="shared" si="4"/>
        <v>1</v>
      </c>
      <c r="F9" s="41">
        <v>108247136</v>
      </c>
      <c r="G9" s="41">
        <f t="shared" si="5"/>
        <v>0</v>
      </c>
      <c r="H9" s="42">
        <f t="shared" si="0"/>
        <v>1</v>
      </c>
      <c r="I9" s="41">
        <v>0</v>
      </c>
      <c r="J9" s="43">
        <f t="shared" si="1"/>
        <v>0</v>
      </c>
      <c r="K9" s="41">
        <v>0</v>
      </c>
      <c r="L9" s="45">
        <f t="shared" si="2"/>
        <v>0</v>
      </c>
    </row>
    <row r="10" spans="1:16" ht="42.75" customHeight="1">
      <c r="A10" s="40" t="s">
        <v>20</v>
      </c>
      <c r="B10" s="41">
        <v>226000000</v>
      </c>
      <c r="C10" s="41">
        <v>108365518</v>
      </c>
      <c r="D10" s="41">
        <f t="shared" si="3"/>
        <v>117634482</v>
      </c>
      <c r="E10" s="42">
        <f t="shared" si="4"/>
        <v>0.47949344247787612</v>
      </c>
      <c r="F10" s="41">
        <v>46597985</v>
      </c>
      <c r="G10" s="41">
        <f t="shared" si="5"/>
        <v>179402015</v>
      </c>
      <c r="H10" s="42">
        <f t="shared" si="0"/>
        <v>0.20618577433628318</v>
      </c>
      <c r="I10" s="41">
        <v>0</v>
      </c>
      <c r="J10" s="43">
        <f t="shared" si="1"/>
        <v>0</v>
      </c>
      <c r="K10" s="41">
        <v>0</v>
      </c>
      <c r="L10" s="45">
        <f t="shared" si="2"/>
        <v>0</v>
      </c>
    </row>
    <row r="11" spans="1:16" ht="51">
      <c r="A11" s="40" t="s">
        <v>21</v>
      </c>
      <c r="B11" s="41">
        <v>100000000</v>
      </c>
      <c r="C11" s="41">
        <v>100000000</v>
      </c>
      <c r="D11" s="41">
        <f t="shared" si="3"/>
        <v>0</v>
      </c>
      <c r="E11" s="42">
        <f t="shared" si="4"/>
        <v>1</v>
      </c>
      <c r="F11" s="41">
        <v>100000000</v>
      </c>
      <c r="G11" s="41">
        <f t="shared" si="5"/>
        <v>0</v>
      </c>
      <c r="H11" s="42">
        <f t="shared" si="0"/>
        <v>1</v>
      </c>
      <c r="I11" s="41">
        <v>0</v>
      </c>
      <c r="J11" s="46">
        <f t="shared" si="1"/>
        <v>0</v>
      </c>
      <c r="K11" s="41">
        <v>0</v>
      </c>
      <c r="L11" s="46">
        <f t="shared" si="2"/>
        <v>0</v>
      </c>
    </row>
    <row r="12" spans="1:16" ht="45" customHeight="1">
      <c r="A12" s="40" t="s">
        <v>22</v>
      </c>
      <c r="B12" s="41">
        <v>100000000</v>
      </c>
      <c r="C12" s="41">
        <v>100000000</v>
      </c>
      <c r="D12" s="41">
        <f t="shared" si="3"/>
        <v>0</v>
      </c>
      <c r="E12" s="42">
        <f t="shared" si="4"/>
        <v>1</v>
      </c>
      <c r="F12" s="41">
        <v>100000000</v>
      </c>
      <c r="G12" s="41">
        <f t="shared" si="5"/>
        <v>0</v>
      </c>
      <c r="H12" s="42">
        <f t="shared" si="0"/>
        <v>1</v>
      </c>
      <c r="I12" s="41">
        <v>0</v>
      </c>
      <c r="J12" s="43">
        <f t="shared" si="1"/>
        <v>0</v>
      </c>
      <c r="K12" s="41">
        <v>0</v>
      </c>
      <c r="L12" s="45">
        <f t="shared" si="2"/>
        <v>0</v>
      </c>
    </row>
    <row r="13" spans="1:16" ht="35.25" customHeight="1">
      <c r="A13" s="40" t="s">
        <v>23</v>
      </c>
      <c r="B13" s="41">
        <v>100000000</v>
      </c>
      <c r="C13" s="41">
        <v>0</v>
      </c>
      <c r="D13" s="41">
        <f t="shared" si="3"/>
        <v>100000000</v>
      </c>
      <c r="E13" s="42">
        <f t="shared" si="4"/>
        <v>0</v>
      </c>
      <c r="F13" s="41">
        <v>0</v>
      </c>
      <c r="G13" s="41">
        <f t="shared" si="5"/>
        <v>100000000</v>
      </c>
      <c r="H13" s="42">
        <f t="shared" si="0"/>
        <v>0</v>
      </c>
      <c r="I13" s="41">
        <v>0</v>
      </c>
      <c r="J13" s="45">
        <f t="shared" si="1"/>
        <v>0</v>
      </c>
      <c r="K13" s="41">
        <v>0</v>
      </c>
      <c r="L13" s="45">
        <f t="shared" si="2"/>
        <v>0</v>
      </c>
      <c r="M13" s="33"/>
    </row>
    <row r="14" spans="1:16" ht="37.5" customHeight="1">
      <c r="A14" s="47" t="s">
        <v>24</v>
      </c>
      <c r="B14" s="50">
        <f>SUM(B7:B13)</f>
        <v>10975637780</v>
      </c>
      <c r="C14" s="51">
        <f>SUM(C7:C13)</f>
        <v>9673503298</v>
      </c>
      <c r="D14" s="51">
        <f>SUM(D7:D13)</f>
        <v>1302134482</v>
      </c>
      <c r="E14" s="52">
        <f>C14/B14</f>
        <v>0.88136138344755033</v>
      </c>
      <c r="F14" s="51">
        <f>SUM(F7:F13)</f>
        <v>9533967035</v>
      </c>
      <c r="G14" s="51">
        <f>SUM(G7:G13)</f>
        <v>1441670745</v>
      </c>
      <c r="H14" s="52">
        <f t="shared" si="0"/>
        <v>0.86864811194598301</v>
      </c>
      <c r="I14" s="51">
        <f>SUM(I7:I13)</f>
        <v>0</v>
      </c>
      <c r="J14" s="52">
        <f t="shared" si="1"/>
        <v>0</v>
      </c>
      <c r="K14" s="51">
        <f>SUM(K7:K13)</f>
        <v>0</v>
      </c>
      <c r="L14" s="52">
        <f t="shared" si="2"/>
        <v>0</v>
      </c>
    </row>
    <row r="15" spans="1:16">
      <c r="C15" s="2"/>
      <c r="D15" s="2"/>
      <c r="E15" s="4"/>
      <c r="F15" s="2"/>
      <c r="G15" s="2"/>
      <c r="I15" s="2"/>
      <c r="K15" s="2"/>
    </row>
    <row r="16" spans="1:16">
      <c r="B16" s="3"/>
      <c r="C16" s="2"/>
      <c r="D16" s="2"/>
      <c r="F16" s="2"/>
      <c r="G16" s="2"/>
      <c r="I16" s="2"/>
      <c r="K16" s="2"/>
    </row>
    <row r="17" spans="2:11">
      <c r="B17" s="3"/>
      <c r="C17" s="2"/>
      <c r="D17" s="2"/>
      <c r="F17" s="2"/>
      <c r="G17" s="2"/>
      <c r="I17" s="2"/>
      <c r="K17" s="2"/>
    </row>
    <row r="18" spans="2:11">
      <c r="B18" s="3"/>
      <c r="C18" s="2"/>
      <c r="D18" s="2"/>
      <c r="F18" s="2"/>
      <c r="G18" s="2"/>
      <c r="I18" s="2"/>
      <c r="K18" s="2"/>
    </row>
    <row r="19" spans="2:11">
      <c r="B19" s="3"/>
      <c r="C19" s="2" t="s">
        <v>25</v>
      </c>
      <c r="D19" s="2"/>
      <c r="F19" s="2"/>
      <c r="G19" s="2"/>
      <c r="I19" s="2"/>
      <c r="K19" s="2"/>
    </row>
    <row r="20" spans="2:11">
      <c r="B20" s="3"/>
      <c r="C20" s="2"/>
      <c r="D20" s="2"/>
      <c r="F20" s="2"/>
      <c r="G20" s="2"/>
      <c r="I20" s="2"/>
      <c r="K20" s="2"/>
    </row>
    <row r="21" spans="2:11">
      <c r="B21" s="3"/>
      <c r="C21" s="2"/>
      <c r="D21" s="2"/>
      <c r="F21" s="2"/>
      <c r="G21" s="2"/>
      <c r="I21" s="2"/>
      <c r="K21" s="2"/>
    </row>
    <row r="22" spans="2:11">
      <c r="B22" s="3"/>
      <c r="C22" s="2"/>
      <c r="D22" s="2"/>
      <c r="F22" s="2"/>
      <c r="G22" s="2"/>
      <c r="I22" s="2"/>
      <c r="K22" s="2"/>
    </row>
    <row r="23" spans="2:11">
      <c r="B23" s="3"/>
      <c r="C23" s="2"/>
      <c r="D23" s="2"/>
      <c r="F23" s="2"/>
      <c r="G23" s="2"/>
      <c r="I23" s="2"/>
      <c r="K23" s="2"/>
    </row>
    <row r="24" spans="2:11">
      <c r="B24" s="3"/>
      <c r="C24" s="2"/>
      <c r="D24" s="2"/>
      <c r="F24" s="2"/>
      <c r="G24" s="2"/>
      <c r="I24" s="2"/>
      <c r="K24" s="2"/>
    </row>
    <row r="25" spans="2:11">
      <c r="B25" s="3"/>
      <c r="C25" s="2"/>
      <c r="D25" s="2"/>
      <c r="F25" s="2"/>
      <c r="G25" s="2"/>
      <c r="I25" s="2"/>
      <c r="K25" s="2"/>
    </row>
    <row r="26" spans="2:11">
      <c r="B26" s="3"/>
      <c r="C26" s="2"/>
      <c r="D26" s="2"/>
      <c r="F26" s="2"/>
      <c r="G26" s="2"/>
      <c r="I26" s="2"/>
      <c r="K26" s="2"/>
    </row>
    <row r="27" spans="2:11">
      <c r="B27" s="3"/>
      <c r="C27" s="2"/>
      <c r="D27" s="2"/>
      <c r="F27" s="2"/>
      <c r="G27" s="2"/>
      <c r="I27" s="2"/>
      <c r="K27" s="2"/>
    </row>
    <row r="28" spans="2:11">
      <c r="B28" s="3"/>
      <c r="C28" s="2"/>
      <c r="D28" s="2"/>
      <c r="F28" s="2"/>
      <c r="G28" s="2"/>
      <c r="I28" s="2"/>
      <c r="K28" s="2"/>
    </row>
    <row r="29" spans="2:11">
      <c r="B29" s="3"/>
      <c r="C29" s="2"/>
      <c r="D29" s="2"/>
      <c r="F29" s="2"/>
      <c r="G29" s="2"/>
      <c r="I29" s="2"/>
      <c r="K29" s="2"/>
    </row>
    <row r="30" spans="2:11">
      <c r="B30" s="3"/>
      <c r="C30" s="2"/>
      <c r="D30" s="2"/>
      <c r="F30" s="2"/>
      <c r="G30" s="2"/>
      <c r="I30" s="2"/>
      <c r="K30" s="2"/>
    </row>
    <row r="31" spans="2:11">
      <c r="B31" s="3"/>
      <c r="C31" s="2"/>
      <c r="D31" s="2"/>
      <c r="F31" s="2"/>
      <c r="G31" s="2"/>
      <c r="I31" s="2"/>
      <c r="K31" s="2"/>
    </row>
    <row r="37" spans="1:1">
      <c r="A37" s="1" t="s">
        <v>25</v>
      </c>
    </row>
  </sheetData>
  <mergeCells count="6">
    <mergeCell ref="A5:L5"/>
    <mergeCell ref="G1:L3"/>
    <mergeCell ref="A1:F3"/>
    <mergeCell ref="A4:E4"/>
    <mergeCell ref="F4:H4"/>
    <mergeCell ref="I4:L4"/>
  </mergeCells>
  <hyperlinks>
    <hyperlink ref="A7" location="'Proyecto 1'!A1" display="Proyecto 1" xr:uid="{00000000-0004-0000-0500-000000000000}"/>
    <hyperlink ref="A13" location="'Proyecto n'!A1" display="Proyecto n" xr:uid="{00000000-0004-0000-0500-000001000000}"/>
    <hyperlink ref="A12" location="'Proyecto 2'!A1" display="Proyecto 2" xr:uid="{00000000-0004-0000-0500-000002000000}"/>
  </hyperlinks>
  <printOptions horizontalCentered="1" verticalCentered="1"/>
  <pageMargins left="0.23622047244094491" right="0" top="0.35433070866141736" bottom="0.35433070866141736" header="0.31496062992125984" footer="0.31496062992125984"/>
  <pageSetup paperSize="14" scale="75" orientation="landscape" horizontalDpi="4294967294" verticalDpi="4294967294" r:id="rId1"/>
  <headerFooter>
    <oddFooter>&amp;C&amp;G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4"/>
  <sheetViews>
    <sheetView zoomScaleNormal="100" zoomScaleSheetLayoutView="90" workbookViewId="0">
      <selection activeCell="A5" sqref="A5:L5"/>
    </sheetView>
  </sheetViews>
  <sheetFormatPr defaultColWidth="10" defaultRowHeight="12.75"/>
  <cols>
    <col min="1" max="1" width="40" style="1" customWidth="1"/>
    <col min="2" max="2" width="13.5" style="1" bestFit="1" customWidth="1"/>
    <col min="3" max="3" width="14.875" style="1" customWidth="1"/>
    <col min="4" max="4" width="13.375" style="1" hidden="1" customWidth="1"/>
    <col min="5" max="5" width="11.125" style="1" customWidth="1"/>
    <col min="6" max="6" width="16.625" style="1" customWidth="1"/>
    <col min="7" max="7" width="16.5" style="1" hidden="1" customWidth="1"/>
    <col min="8" max="8" width="15.25" style="1" customWidth="1"/>
    <col min="9" max="9" width="14.125" style="1" customWidth="1"/>
    <col min="10" max="10" width="13" style="1" customWidth="1"/>
    <col min="11" max="11" width="13.125" style="1" customWidth="1"/>
    <col min="12" max="12" width="11.25" style="1" customWidth="1"/>
    <col min="13" max="13" width="16.125" style="1" customWidth="1"/>
    <col min="14" max="14" width="11.375" style="1" bestFit="1" customWidth="1"/>
    <col min="15" max="16384" width="10" style="1"/>
  </cols>
  <sheetData>
    <row r="1" spans="1:16" s="8" customFormat="1" ht="33" customHeight="1">
      <c r="A1" s="75"/>
      <c r="B1" s="76"/>
      <c r="C1" s="76"/>
      <c r="D1" s="76"/>
      <c r="E1" s="76"/>
      <c r="F1" s="77"/>
      <c r="G1" s="83" t="s">
        <v>0</v>
      </c>
      <c r="H1" s="84"/>
      <c r="I1" s="84"/>
      <c r="J1" s="84"/>
      <c r="K1" s="84"/>
      <c r="L1" s="85"/>
      <c r="M1" s="9"/>
    </row>
    <row r="2" spans="1:16" s="8" customFormat="1" ht="21" customHeight="1">
      <c r="A2" s="78"/>
      <c r="B2" s="79"/>
      <c r="C2" s="79"/>
      <c r="D2" s="79"/>
      <c r="E2" s="79"/>
      <c r="F2" s="80"/>
      <c r="G2" s="86"/>
      <c r="H2" s="87"/>
      <c r="I2" s="87"/>
      <c r="J2" s="87"/>
      <c r="K2" s="87"/>
      <c r="L2" s="88"/>
      <c r="M2" s="9"/>
    </row>
    <row r="3" spans="1:16" s="8" customFormat="1" ht="22.5" customHeight="1" thickBot="1">
      <c r="A3" s="81"/>
      <c r="B3" s="82"/>
      <c r="C3" s="82"/>
      <c r="D3" s="82"/>
      <c r="E3" s="82"/>
      <c r="F3" s="80"/>
      <c r="G3" s="94"/>
      <c r="H3" s="89"/>
      <c r="I3" s="89"/>
      <c r="J3" s="89"/>
      <c r="K3" s="89"/>
      <c r="L3" s="90"/>
      <c r="M3" s="9"/>
    </row>
    <row r="4" spans="1:16" s="6" customFormat="1" ht="15.75" customHeight="1" thickBot="1">
      <c r="A4" s="91" t="s">
        <v>1</v>
      </c>
      <c r="B4" s="92"/>
      <c r="C4" s="92"/>
      <c r="D4" s="92"/>
      <c r="E4" s="92"/>
      <c r="F4" s="92"/>
      <c r="G4" s="92"/>
      <c r="H4" s="92"/>
      <c r="I4" s="92" t="s">
        <v>3</v>
      </c>
      <c r="J4" s="92"/>
      <c r="K4" s="92"/>
      <c r="L4" s="93"/>
      <c r="M4" s="7"/>
    </row>
    <row r="5" spans="1:16" ht="25.5" customHeight="1">
      <c r="A5" s="95" t="s">
        <v>37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16" s="5" customFormat="1" ht="34.5" customHeight="1">
      <c r="A6" s="47" t="s">
        <v>5</v>
      </c>
      <c r="B6" s="47" t="s">
        <v>29</v>
      </c>
      <c r="C6" s="47" t="s">
        <v>7</v>
      </c>
      <c r="D6" s="67" t="s">
        <v>30</v>
      </c>
      <c r="E6" s="47" t="s">
        <v>8</v>
      </c>
      <c r="F6" s="47" t="s">
        <v>10</v>
      </c>
      <c r="G6" s="47" t="s">
        <v>31</v>
      </c>
      <c r="H6" s="47" t="s">
        <v>32</v>
      </c>
      <c r="I6" s="47" t="s">
        <v>13</v>
      </c>
      <c r="J6" s="47" t="s">
        <v>33</v>
      </c>
      <c r="K6" s="47" t="s">
        <v>34</v>
      </c>
      <c r="L6" s="47" t="s">
        <v>35</v>
      </c>
    </row>
    <row r="7" spans="1:16" ht="40.5" customHeight="1">
      <c r="A7" s="55" t="s">
        <v>17</v>
      </c>
      <c r="B7" s="56">
        <v>8500000000</v>
      </c>
      <c r="C7" s="56">
        <v>7680822866</v>
      </c>
      <c r="D7" s="56">
        <f>B7-C7</f>
        <v>819177134</v>
      </c>
      <c r="E7" s="57">
        <f>C7/B7</f>
        <v>0.9036262195294118</v>
      </c>
      <c r="F7" s="56">
        <v>7585559936</v>
      </c>
      <c r="G7" s="56">
        <f>B7-F7</f>
        <v>914440064</v>
      </c>
      <c r="H7" s="57">
        <f t="shared" ref="H7:H14" si="0">F7/B7</f>
        <v>0.89241881599999995</v>
      </c>
      <c r="I7" s="56">
        <v>35042632</v>
      </c>
      <c r="J7" s="58">
        <f t="shared" ref="J7:J14" si="1">I7/B7</f>
        <v>4.1226625882352938E-3</v>
      </c>
      <c r="K7" s="56">
        <v>35042632</v>
      </c>
      <c r="L7" s="59">
        <f t="shared" ref="L7:L14" si="2">K7/B7</f>
        <v>4.1226625882352938E-3</v>
      </c>
      <c r="M7" s="48"/>
      <c r="N7" s="39"/>
      <c r="O7" s="39"/>
      <c r="P7" s="39"/>
    </row>
    <row r="8" spans="1:16" ht="39" customHeight="1">
      <c r="A8" s="55" t="s">
        <v>18</v>
      </c>
      <c r="B8" s="56">
        <v>1841390644</v>
      </c>
      <c r="C8" s="56">
        <v>1827867778</v>
      </c>
      <c r="D8" s="56">
        <f t="shared" ref="D8:D13" si="3">B8-C8</f>
        <v>13522866</v>
      </c>
      <c r="E8" s="57">
        <f t="shared" ref="E8:E13" si="4">C8/B8</f>
        <v>0.99265616666183087</v>
      </c>
      <c r="F8" s="56">
        <v>1700467778</v>
      </c>
      <c r="G8" s="56">
        <f t="shared" ref="G8:G13" si="5">B8-F8</f>
        <v>140922866</v>
      </c>
      <c r="H8" s="57">
        <f t="shared" si="0"/>
        <v>0.9234693265879329</v>
      </c>
      <c r="I8" s="56">
        <v>0</v>
      </c>
      <c r="J8" s="58">
        <f t="shared" si="1"/>
        <v>0</v>
      </c>
      <c r="K8" s="56">
        <v>0</v>
      </c>
      <c r="L8" s="60">
        <f t="shared" si="2"/>
        <v>0</v>
      </c>
    </row>
    <row r="9" spans="1:16" ht="49.5" customHeight="1">
      <c r="A9" s="55" t="s">
        <v>19</v>
      </c>
      <c r="B9" s="61">
        <v>108247136</v>
      </c>
      <c r="C9" s="56">
        <v>108247136</v>
      </c>
      <c r="D9" s="56">
        <f t="shared" si="3"/>
        <v>0</v>
      </c>
      <c r="E9" s="57">
        <f t="shared" si="4"/>
        <v>1</v>
      </c>
      <c r="F9" s="56">
        <v>108247136</v>
      </c>
      <c r="G9" s="56">
        <f t="shared" si="5"/>
        <v>0</v>
      </c>
      <c r="H9" s="57">
        <f t="shared" si="0"/>
        <v>1</v>
      </c>
      <c r="I9" s="56">
        <v>0</v>
      </c>
      <c r="J9" s="58">
        <f t="shared" si="1"/>
        <v>0</v>
      </c>
      <c r="K9" s="56">
        <v>0</v>
      </c>
      <c r="L9" s="60">
        <f t="shared" si="2"/>
        <v>0</v>
      </c>
    </row>
    <row r="10" spans="1:16" ht="53.25" customHeight="1">
      <c r="A10" s="55" t="s">
        <v>20</v>
      </c>
      <c r="B10" s="56">
        <v>226000000</v>
      </c>
      <c r="C10" s="56">
        <v>108365518</v>
      </c>
      <c r="D10" s="56">
        <f t="shared" si="3"/>
        <v>117634482</v>
      </c>
      <c r="E10" s="57">
        <f t="shared" si="4"/>
        <v>0.47949344247787612</v>
      </c>
      <c r="F10" s="56">
        <v>46597985</v>
      </c>
      <c r="G10" s="56">
        <f t="shared" si="5"/>
        <v>179402015</v>
      </c>
      <c r="H10" s="57">
        <f t="shared" si="0"/>
        <v>0.20618577433628318</v>
      </c>
      <c r="I10" s="56">
        <v>4000000</v>
      </c>
      <c r="J10" s="58">
        <f t="shared" si="1"/>
        <v>1.7699115044247787E-2</v>
      </c>
      <c r="K10" s="56">
        <v>4000000</v>
      </c>
      <c r="L10" s="60">
        <f t="shared" si="2"/>
        <v>1.7699115044247787E-2</v>
      </c>
    </row>
    <row r="11" spans="1:16" ht="63.75" customHeight="1">
      <c r="A11" s="55" t="s">
        <v>21</v>
      </c>
      <c r="B11" s="56">
        <v>100000000</v>
      </c>
      <c r="C11" s="56">
        <v>100000000</v>
      </c>
      <c r="D11" s="56">
        <f t="shared" si="3"/>
        <v>0</v>
      </c>
      <c r="E11" s="57">
        <f t="shared" si="4"/>
        <v>1</v>
      </c>
      <c r="F11" s="56">
        <v>100000000</v>
      </c>
      <c r="G11" s="56">
        <f t="shared" si="5"/>
        <v>0</v>
      </c>
      <c r="H11" s="57">
        <f t="shared" si="0"/>
        <v>1</v>
      </c>
      <c r="I11" s="56">
        <v>9500000</v>
      </c>
      <c r="J11" s="62">
        <f t="shared" si="1"/>
        <v>9.5000000000000001E-2</v>
      </c>
      <c r="K11" s="56">
        <v>9500000</v>
      </c>
      <c r="L11" s="62">
        <f t="shared" si="2"/>
        <v>9.5000000000000001E-2</v>
      </c>
    </row>
    <row r="12" spans="1:16" ht="52.5" customHeight="1">
      <c r="A12" s="55" t="s">
        <v>22</v>
      </c>
      <c r="B12" s="56">
        <v>100000000</v>
      </c>
      <c r="C12" s="56">
        <v>100000000</v>
      </c>
      <c r="D12" s="56">
        <f t="shared" si="3"/>
        <v>0</v>
      </c>
      <c r="E12" s="57">
        <f t="shared" si="4"/>
        <v>1</v>
      </c>
      <c r="F12" s="56">
        <v>100000000</v>
      </c>
      <c r="G12" s="56">
        <f t="shared" si="5"/>
        <v>0</v>
      </c>
      <c r="H12" s="57">
        <f t="shared" si="0"/>
        <v>1</v>
      </c>
      <c r="I12" s="56">
        <v>12500000</v>
      </c>
      <c r="J12" s="58">
        <f t="shared" si="1"/>
        <v>0.125</v>
      </c>
      <c r="K12" s="56">
        <v>12500000</v>
      </c>
      <c r="L12" s="60">
        <f t="shared" si="2"/>
        <v>0.125</v>
      </c>
    </row>
    <row r="13" spans="1:16" ht="36" customHeight="1">
      <c r="A13" s="55" t="s">
        <v>23</v>
      </c>
      <c r="B13" s="56">
        <v>100000000</v>
      </c>
      <c r="C13" s="56">
        <v>0</v>
      </c>
      <c r="D13" s="56">
        <f t="shared" si="3"/>
        <v>100000000</v>
      </c>
      <c r="E13" s="57">
        <f t="shared" si="4"/>
        <v>0</v>
      </c>
      <c r="F13" s="56">
        <v>0</v>
      </c>
      <c r="G13" s="56">
        <f t="shared" si="5"/>
        <v>100000000</v>
      </c>
      <c r="H13" s="57">
        <f t="shared" si="0"/>
        <v>0</v>
      </c>
      <c r="I13" s="56">
        <v>0</v>
      </c>
      <c r="J13" s="60">
        <f t="shared" si="1"/>
        <v>0</v>
      </c>
      <c r="K13" s="56">
        <v>0</v>
      </c>
      <c r="L13" s="60">
        <f t="shared" si="2"/>
        <v>0</v>
      </c>
      <c r="M13" s="33"/>
    </row>
    <row r="14" spans="1:16" ht="37.5" customHeight="1">
      <c r="A14" s="63" t="s">
        <v>24</v>
      </c>
      <c r="B14" s="64">
        <f>SUM(B7:B13)</f>
        <v>10975637780</v>
      </c>
      <c r="C14" s="65">
        <f>SUM(C7:C13)</f>
        <v>9925303298</v>
      </c>
      <c r="D14" s="65">
        <f>SUM(D7:D13)</f>
        <v>1050334482</v>
      </c>
      <c r="E14" s="66">
        <f>C14/B14</f>
        <v>0.90430310264849134</v>
      </c>
      <c r="F14" s="65">
        <f>SUM(F7:F13)</f>
        <v>9640872835</v>
      </c>
      <c r="G14" s="65">
        <f>SUM(G7:G13)</f>
        <v>1334764945</v>
      </c>
      <c r="H14" s="66">
        <f t="shared" si="0"/>
        <v>0.87838839329845309</v>
      </c>
      <c r="I14" s="65">
        <f>SUM(I7:I13)</f>
        <v>61042632</v>
      </c>
      <c r="J14" s="66">
        <f t="shared" si="1"/>
        <v>5.5616478261730686E-3</v>
      </c>
      <c r="K14" s="65">
        <f>SUM(K7:K13)</f>
        <v>61042632</v>
      </c>
      <c r="L14" s="66">
        <f t="shared" si="2"/>
        <v>5.5616478261730686E-3</v>
      </c>
    </row>
    <row r="15" spans="1:16">
      <c r="B15" s="3"/>
      <c r="C15" s="2"/>
      <c r="D15" s="2"/>
      <c r="F15" s="2"/>
      <c r="G15" s="2"/>
      <c r="I15" s="2"/>
      <c r="K15" s="2"/>
    </row>
    <row r="16" spans="1:16">
      <c r="B16" s="3"/>
      <c r="C16" s="2"/>
      <c r="D16" s="2"/>
      <c r="F16" s="2"/>
      <c r="G16" s="2"/>
      <c r="I16" s="2"/>
      <c r="K16" s="2"/>
    </row>
    <row r="17" spans="1:11">
      <c r="B17" s="3"/>
      <c r="C17" s="2"/>
      <c r="D17" s="2"/>
      <c r="F17" s="2"/>
      <c r="G17" s="2"/>
      <c r="I17" s="2"/>
      <c r="K17" s="2"/>
    </row>
    <row r="18" spans="1:11">
      <c r="B18" s="3"/>
      <c r="C18" s="2"/>
      <c r="D18" s="2"/>
      <c r="F18" s="2"/>
      <c r="G18" s="2"/>
      <c r="I18" s="2"/>
      <c r="K18" s="2"/>
    </row>
    <row r="24" spans="1:11">
      <c r="A24" s="1" t="s">
        <v>25</v>
      </c>
    </row>
  </sheetData>
  <mergeCells count="6">
    <mergeCell ref="A5:L5"/>
    <mergeCell ref="A1:F3"/>
    <mergeCell ref="G1:L3"/>
    <mergeCell ref="A4:E4"/>
    <mergeCell ref="F4:H4"/>
    <mergeCell ref="I4:L4"/>
  </mergeCells>
  <hyperlinks>
    <hyperlink ref="A7" location="'Proyecto 1'!A1" display="Proyecto 1" xr:uid="{00000000-0004-0000-0600-000000000000}"/>
    <hyperlink ref="A13" location="'Proyecto n'!A1" display="Proyecto n" xr:uid="{00000000-0004-0000-0600-000001000000}"/>
    <hyperlink ref="A12" location="'Proyecto 2'!A1" display="Proyecto 2" xr:uid="{00000000-0004-0000-0600-000002000000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4"/>
  <sheetViews>
    <sheetView topLeftCell="A8" zoomScaleNormal="100" zoomScaleSheetLayoutView="90" workbookViewId="0">
      <selection activeCell="F14" sqref="F14"/>
    </sheetView>
  </sheetViews>
  <sheetFormatPr defaultColWidth="10" defaultRowHeight="12.75"/>
  <cols>
    <col min="1" max="1" width="40" style="1" customWidth="1"/>
    <col min="2" max="2" width="13.5" style="1" bestFit="1" customWidth="1"/>
    <col min="3" max="3" width="14.875" style="1" customWidth="1"/>
    <col min="4" max="4" width="13.375" style="1" hidden="1" customWidth="1"/>
    <col min="5" max="5" width="11.125" style="1" customWidth="1"/>
    <col min="6" max="6" width="16.625" style="1" customWidth="1"/>
    <col min="7" max="7" width="16.5" style="1" hidden="1" customWidth="1"/>
    <col min="8" max="8" width="15.25" style="1" customWidth="1"/>
    <col min="9" max="9" width="14.125" style="1" customWidth="1"/>
    <col min="10" max="10" width="13" style="1" customWidth="1"/>
    <col min="11" max="11" width="13.125" style="1" customWidth="1"/>
    <col min="12" max="12" width="11.25" style="1" customWidth="1"/>
    <col min="13" max="13" width="16.125" style="1" customWidth="1"/>
    <col min="14" max="14" width="11.375" style="1" bestFit="1" customWidth="1"/>
    <col min="15" max="16384" width="10" style="1"/>
  </cols>
  <sheetData>
    <row r="1" spans="1:16" s="8" customFormat="1" ht="33" customHeight="1">
      <c r="A1" s="75"/>
      <c r="B1" s="76"/>
      <c r="C1" s="76"/>
      <c r="D1" s="76"/>
      <c r="E1" s="76"/>
      <c r="F1" s="77"/>
      <c r="G1" s="83" t="s">
        <v>0</v>
      </c>
      <c r="H1" s="84"/>
      <c r="I1" s="84"/>
      <c r="J1" s="84"/>
      <c r="K1" s="84"/>
      <c r="L1" s="85"/>
      <c r="M1" s="9"/>
    </row>
    <row r="2" spans="1:16" s="8" customFormat="1" ht="21" customHeight="1">
      <c r="A2" s="78"/>
      <c r="B2" s="79"/>
      <c r="C2" s="79"/>
      <c r="D2" s="79"/>
      <c r="E2" s="79"/>
      <c r="F2" s="80"/>
      <c r="G2" s="86"/>
      <c r="H2" s="87"/>
      <c r="I2" s="87"/>
      <c r="J2" s="87"/>
      <c r="K2" s="87"/>
      <c r="L2" s="88"/>
      <c r="M2" s="9"/>
    </row>
    <row r="3" spans="1:16" s="8" customFormat="1" ht="22.5" customHeight="1" thickBot="1">
      <c r="A3" s="81"/>
      <c r="B3" s="82"/>
      <c r="C3" s="82"/>
      <c r="D3" s="82"/>
      <c r="E3" s="82"/>
      <c r="F3" s="80"/>
      <c r="G3" s="94"/>
      <c r="H3" s="89"/>
      <c r="I3" s="89"/>
      <c r="J3" s="89"/>
      <c r="K3" s="89"/>
      <c r="L3" s="90"/>
      <c r="M3" s="9"/>
    </row>
    <row r="4" spans="1:16" s="6" customFormat="1" ht="15.75" customHeight="1" thickBot="1">
      <c r="A4" s="91" t="s">
        <v>1</v>
      </c>
      <c r="B4" s="92"/>
      <c r="C4" s="92"/>
      <c r="D4" s="92"/>
      <c r="E4" s="92"/>
      <c r="F4" s="92"/>
      <c r="G4" s="92"/>
      <c r="H4" s="92"/>
      <c r="I4" s="92" t="s">
        <v>3</v>
      </c>
      <c r="J4" s="92"/>
      <c r="K4" s="92"/>
      <c r="L4" s="93"/>
      <c r="M4" s="7"/>
    </row>
    <row r="5" spans="1:16" ht="25.5" customHeight="1">
      <c r="A5" s="95" t="s">
        <v>38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16" s="5" customFormat="1" ht="34.5" customHeight="1">
      <c r="A6" s="47" t="s">
        <v>5</v>
      </c>
      <c r="B6" s="47" t="s">
        <v>29</v>
      </c>
      <c r="C6" s="47" t="s">
        <v>7</v>
      </c>
      <c r="D6" s="67" t="s">
        <v>30</v>
      </c>
      <c r="E6" s="47" t="s">
        <v>8</v>
      </c>
      <c r="F6" s="47" t="s">
        <v>10</v>
      </c>
      <c r="G6" s="47" t="s">
        <v>31</v>
      </c>
      <c r="H6" s="47" t="s">
        <v>32</v>
      </c>
      <c r="I6" s="47" t="s">
        <v>13</v>
      </c>
      <c r="J6" s="47" t="s">
        <v>33</v>
      </c>
      <c r="K6" s="47" t="s">
        <v>34</v>
      </c>
      <c r="L6" s="47" t="s">
        <v>35</v>
      </c>
    </row>
    <row r="7" spans="1:16" ht="40.5" customHeight="1">
      <c r="A7" s="55" t="s">
        <v>17</v>
      </c>
      <c r="B7" s="56">
        <v>8500000000</v>
      </c>
      <c r="C7" s="56">
        <v>7680822866</v>
      </c>
      <c r="D7" s="56">
        <f>B7-C7</f>
        <v>819177134</v>
      </c>
      <c r="E7" s="57">
        <f>C7/B7</f>
        <v>0.9036262195294118</v>
      </c>
      <c r="F7" s="98">
        <v>7586897543</v>
      </c>
      <c r="G7" s="99"/>
      <c r="H7" s="57">
        <f t="shared" ref="H7:H14" si="0">F7/B7</f>
        <v>0.89257618152941176</v>
      </c>
      <c r="I7" s="71">
        <v>892345514</v>
      </c>
      <c r="J7" s="58">
        <f t="shared" ref="J7:J14" si="1">I7/B7</f>
        <v>0.10498182517647059</v>
      </c>
      <c r="K7" s="71">
        <v>35042632</v>
      </c>
      <c r="L7" s="59">
        <f t="shared" ref="L7:L14" si="2">K7/B7</f>
        <v>4.1226625882352938E-3</v>
      </c>
      <c r="M7" s="48"/>
      <c r="N7" s="39"/>
      <c r="O7" s="39"/>
      <c r="P7" s="39"/>
    </row>
    <row r="8" spans="1:16" ht="39" customHeight="1">
      <c r="A8" s="55" t="s">
        <v>18</v>
      </c>
      <c r="B8" s="56">
        <v>1841390644</v>
      </c>
      <c r="C8" s="71">
        <v>1827867778</v>
      </c>
      <c r="D8" s="56">
        <f t="shared" ref="D8:D13" si="3">B8-C8</f>
        <v>13522866</v>
      </c>
      <c r="E8" s="57">
        <f t="shared" ref="E8:E13" si="4">C8/B8</f>
        <v>0.99265616666183087</v>
      </c>
      <c r="F8" s="98">
        <v>1700467778</v>
      </c>
      <c r="G8" s="99"/>
      <c r="H8" s="57">
        <f t="shared" si="0"/>
        <v>0.9234693265879329</v>
      </c>
      <c r="I8" s="71">
        <v>47976637</v>
      </c>
      <c r="J8" s="58">
        <f t="shared" si="1"/>
        <v>2.6054567593425875E-2</v>
      </c>
      <c r="K8" s="71">
        <v>3150000</v>
      </c>
      <c r="L8" s="60">
        <f t="shared" si="2"/>
        <v>1.710663628200774E-3</v>
      </c>
    </row>
    <row r="9" spans="1:16" ht="49.5" customHeight="1">
      <c r="A9" s="55" t="s">
        <v>19</v>
      </c>
      <c r="B9" s="61">
        <v>108247136</v>
      </c>
      <c r="C9" s="71">
        <v>108247136</v>
      </c>
      <c r="D9" s="56">
        <f t="shared" si="3"/>
        <v>0</v>
      </c>
      <c r="E9" s="57">
        <f t="shared" si="4"/>
        <v>1</v>
      </c>
      <c r="F9" s="98">
        <v>108247136</v>
      </c>
      <c r="G9" s="99"/>
      <c r="H9" s="57">
        <f t="shared" si="0"/>
        <v>1</v>
      </c>
      <c r="I9" s="71">
        <v>2000000</v>
      </c>
      <c r="J9" s="58">
        <f t="shared" si="1"/>
        <v>1.8476239408310998E-2</v>
      </c>
      <c r="K9" s="56">
        <v>0</v>
      </c>
      <c r="L9" s="60">
        <f t="shared" si="2"/>
        <v>0</v>
      </c>
    </row>
    <row r="10" spans="1:16" ht="53.25" customHeight="1">
      <c r="A10" s="55" t="s">
        <v>20</v>
      </c>
      <c r="B10" s="56">
        <v>226000000</v>
      </c>
      <c r="C10" s="71">
        <v>108365518</v>
      </c>
      <c r="D10" s="56">
        <f t="shared" si="3"/>
        <v>117634482</v>
      </c>
      <c r="E10" s="57">
        <f t="shared" si="4"/>
        <v>0.47949344247787612</v>
      </c>
      <c r="F10" s="98">
        <v>46597985</v>
      </c>
      <c r="G10" s="99"/>
      <c r="H10" s="57">
        <f t="shared" si="0"/>
        <v>0.20618577433628318</v>
      </c>
      <c r="I10" s="71">
        <v>4000000</v>
      </c>
      <c r="J10" s="58">
        <f t="shared" si="1"/>
        <v>1.7699115044247787E-2</v>
      </c>
      <c r="K10" s="71">
        <v>4000000</v>
      </c>
      <c r="L10" s="60">
        <f t="shared" si="2"/>
        <v>1.7699115044247787E-2</v>
      </c>
    </row>
    <row r="11" spans="1:16" ht="63.75" customHeight="1">
      <c r="A11" s="55" t="s">
        <v>21</v>
      </c>
      <c r="B11" s="56">
        <v>100000000</v>
      </c>
      <c r="C11" s="56">
        <v>100000000</v>
      </c>
      <c r="D11" s="56">
        <f t="shared" si="3"/>
        <v>0</v>
      </c>
      <c r="E11" s="57">
        <f t="shared" si="4"/>
        <v>1</v>
      </c>
      <c r="F11" s="56">
        <v>100000000</v>
      </c>
      <c r="G11" s="56">
        <f t="shared" ref="G11:G13" si="5">B11-F11</f>
        <v>0</v>
      </c>
      <c r="H11" s="57">
        <f t="shared" si="0"/>
        <v>1</v>
      </c>
      <c r="I11" s="71">
        <v>9500000</v>
      </c>
      <c r="J11" s="62">
        <f t="shared" si="1"/>
        <v>9.5000000000000001E-2</v>
      </c>
      <c r="K11" s="71">
        <v>9500000</v>
      </c>
      <c r="L11" s="62">
        <f t="shared" si="2"/>
        <v>9.5000000000000001E-2</v>
      </c>
    </row>
    <row r="12" spans="1:16" ht="52.5" customHeight="1">
      <c r="A12" s="55" t="s">
        <v>22</v>
      </c>
      <c r="B12" s="56">
        <v>100000000</v>
      </c>
      <c r="C12" s="56">
        <v>100000000</v>
      </c>
      <c r="D12" s="56">
        <f t="shared" si="3"/>
        <v>0</v>
      </c>
      <c r="E12" s="57">
        <f t="shared" si="4"/>
        <v>1</v>
      </c>
      <c r="F12" s="56">
        <v>100000000</v>
      </c>
      <c r="G12" s="56">
        <f t="shared" si="5"/>
        <v>0</v>
      </c>
      <c r="H12" s="57">
        <f t="shared" si="0"/>
        <v>1</v>
      </c>
      <c r="I12" s="71">
        <v>12500000</v>
      </c>
      <c r="J12" s="58">
        <f t="shared" si="1"/>
        <v>0.125</v>
      </c>
      <c r="K12" s="71">
        <v>12500000</v>
      </c>
      <c r="L12" s="60">
        <f t="shared" si="2"/>
        <v>0.125</v>
      </c>
    </row>
    <row r="13" spans="1:16" ht="36" customHeight="1">
      <c r="A13" s="55" t="s">
        <v>23</v>
      </c>
      <c r="B13" s="56">
        <v>100000000</v>
      </c>
      <c r="C13" s="56">
        <v>0</v>
      </c>
      <c r="D13" s="56">
        <f t="shared" si="3"/>
        <v>100000000</v>
      </c>
      <c r="E13" s="57">
        <f t="shared" si="4"/>
        <v>0</v>
      </c>
      <c r="F13" s="56">
        <v>0</v>
      </c>
      <c r="G13" s="56">
        <f t="shared" si="5"/>
        <v>100000000</v>
      </c>
      <c r="H13" s="57">
        <f t="shared" si="0"/>
        <v>0</v>
      </c>
      <c r="I13" s="56">
        <v>0</v>
      </c>
      <c r="J13" s="60">
        <f t="shared" si="1"/>
        <v>0</v>
      </c>
      <c r="K13" s="56">
        <v>0</v>
      </c>
      <c r="L13" s="60">
        <f t="shared" si="2"/>
        <v>0</v>
      </c>
      <c r="M13" s="33"/>
    </row>
    <row r="14" spans="1:16" ht="37.5" customHeight="1">
      <c r="A14" s="63" t="s">
        <v>24</v>
      </c>
      <c r="B14" s="64">
        <f>SUM(B7:B13)</f>
        <v>10975637780</v>
      </c>
      <c r="C14" s="65">
        <f>SUM(C7:C13)</f>
        <v>9925303298</v>
      </c>
      <c r="D14" s="65">
        <f>SUM(D7:D13)</f>
        <v>1050334482</v>
      </c>
      <c r="E14" s="66">
        <f>C14/B14</f>
        <v>0.90430310264849134</v>
      </c>
      <c r="F14" s="65">
        <f>SUM(F7:F13)</f>
        <v>9642210442</v>
      </c>
      <c r="G14" s="65">
        <f>SUM(G7:G13)</f>
        <v>100000000</v>
      </c>
      <c r="H14" s="66">
        <f t="shared" si="0"/>
        <v>0.87851026384728237</v>
      </c>
      <c r="I14" s="65">
        <f>SUM(I7:I13)</f>
        <v>968322151</v>
      </c>
      <c r="J14" s="66">
        <f t="shared" si="1"/>
        <v>8.822468182801127E-2</v>
      </c>
      <c r="K14" s="65">
        <f>SUM(K7:K13)</f>
        <v>64192632</v>
      </c>
      <c r="L14" s="66">
        <f t="shared" si="2"/>
        <v>5.848647093381028E-3</v>
      </c>
    </row>
    <row r="15" spans="1:16">
      <c r="B15" s="3"/>
      <c r="C15" s="2"/>
      <c r="D15" s="2"/>
      <c r="F15" s="2"/>
      <c r="G15" s="2"/>
      <c r="I15" s="2"/>
      <c r="K15" s="2"/>
    </row>
    <row r="16" spans="1:16">
      <c r="B16" s="3"/>
      <c r="C16" s="2"/>
      <c r="D16" s="2"/>
      <c r="F16" s="2"/>
      <c r="G16" s="2"/>
      <c r="I16" s="2"/>
      <c r="K16" s="2"/>
    </row>
    <row r="17" spans="1:11">
      <c r="B17" s="3"/>
      <c r="C17" s="2"/>
      <c r="D17" s="2"/>
      <c r="F17" s="2"/>
      <c r="G17" s="2"/>
      <c r="I17" s="2"/>
      <c r="K17" s="2"/>
    </row>
    <row r="18" spans="1:11">
      <c r="B18" s="3"/>
      <c r="C18" s="2"/>
      <c r="D18" s="2"/>
      <c r="F18" s="2"/>
      <c r="G18" s="2"/>
      <c r="I18" s="2"/>
      <c r="K18" s="2"/>
    </row>
    <row r="24" spans="1:11">
      <c r="A24" s="1" t="s">
        <v>25</v>
      </c>
    </row>
  </sheetData>
  <mergeCells count="10">
    <mergeCell ref="F7:G7"/>
    <mergeCell ref="F8:G8"/>
    <mergeCell ref="F9:G9"/>
    <mergeCell ref="F10:G10"/>
    <mergeCell ref="A1:F3"/>
    <mergeCell ref="G1:L3"/>
    <mergeCell ref="A4:E4"/>
    <mergeCell ref="F4:H4"/>
    <mergeCell ref="I4:L4"/>
    <mergeCell ref="A5:L5"/>
  </mergeCells>
  <hyperlinks>
    <hyperlink ref="A7" location="'Proyecto 1'!A1" display="Proyecto 1" xr:uid="{00000000-0004-0000-0700-000000000000}"/>
    <hyperlink ref="A13" location="'Proyecto n'!A1" display="Proyecto n" xr:uid="{00000000-0004-0000-0700-000001000000}"/>
    <hyperlink ref="A12" location="'Proyecto 2'!A1" display="Proyecto 2" xr:uid="{00000000-0004-0000-0700-000002000000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4"/>
  <sheetViews>
    <sheetView topLeftCell="A8" zoomScaleNormal="100" zoomScaleSheetLayoutView="90" workbookViewId="0">
      <selection activeCell="H11" sqref="H11"/>
    </sheetView>
  </sheetViews>
  <sheetFormatPr defaultColWidth="10" defaultRowHeight="12.75"/>
  <cols>
    <col min="1" max="1" width="40" style="1" customWidth="1"/>
    <col min="2" max="2" width="13.5" style="1" hidden="1" customWidth="1"/>
    <col min="3" max="3" width="14.875" style="1" hidden="1" customWidth="1"/>
    <col min="4" max="4" width="13.375" style="1" hidden="1" customWidth="1"/>
    <col min="5" max="5" width="11.125" style="1" customWidth="1"/>
    <col min="6" max="6" width="16.625" style="1" hidden="1" customWidth="1"/>
    <col min="7" max="7" width="16.5" style="1" hidden="1" customWidth="1"/>
    <col min="8" max="8" width="15.25" style="1" customWidth="1"/>
    <col min="9" max="9" width="14.125" style="1" hidden="1" customWidth="1"/>
    <col min="10" max="10" width="13" style="1" customWidth="1"/>
    <col min="11" max="11" width="13.125" style="1" hidden="1" customWidth="1"/>
    <col min="12" max="12" width="11.25" style="1" customWidth="1"/>
    <col min="13" max="13" width="16.125" style="1" customWidth="1"/>
    <col min="14" max="14" width="11.375" style="1" bestFit="1" customWidth="1"/>
    <col min="15" max="16384" width="10" style="1"/>
  </cols>
  <sheetData>
    <row r="1" spans="1:16" s="8" customFormat="1" ht="33" customHeight="1">
      <c r="A1" s="75"/>
      <c r="B1" s="76"/>
      <c r="C1" s="76"/>
      <c r="D1" s="76"/>
      <c r="E1" s="76"/>
      <c r="F1" s="77"/>
      <c r="G1" s="83" t="s">
        <v>0</v>
      </c>
      <c r="H1" s="84"/>
      <c r="I1" s="84"/>
      <c r="J1" s="84"/>
      <c r="K1" s="84"/>
      <c r="L1" s="85"/>
      <c r="M1" s="9"/>
    </row>
    <row r="2" spans="1:16" s="8" customFormat="1" ht="21" customHeight="1">
      <c r="A2" s="78"/>
      <c r="B2" s="79"/>
      <c r="C2" s="79"/>
      <c r="D2" s="79"/>
      <c r="E2" s="79"/>
      <c r="F2" s="80"/>
      <c r="G2" s="86"/>
      <c r="H2" s="87"/>
      <c r="I2" s="87"/>
      <c r="J2" s="87"/>
      <c r="K2" s="87"/>
      <c r="L2" s="88"/>
      <c r="M2" s="9"/>
    </row>
    <row r="3" spans="1:16" s="8" customFormat="1" ht="22.5" customHeight="1" thickBot="1">
      <c r="A3" s="81"/>
      <c r="B3" s="82"/>
      <c r="C3" s="82"/>
      <c r="D3" s="82"/>
      <c r="E3" s="82"/>
      <c r="F3" s="80"/>
      <c r="G3" s="94"/>
      <c r="H3" s="89"/>
      <c r="I3" s="89"/>
      <c r="J3" s="89"/>
      <c r="K3" s="89"/>
      <c r="L3" s="90"/>
      <c r="M3" s="9"/>
    </row>
    <row r="4" spans="1:16" s="6" customFormat="1" ht="15.75" customHeight="1" thickBot="1">
      <c r="A4" s="91" t="s">
        <v>1</v>
      </c>
      <c r="B4" s="92"/>
      <c r="C4" s="92"/>
      <c r="D4" s="92"/>
      <c r="E4" s="92"/>
      <c r="F4" s="92"/>
      <c r="G4" s="92"/>
      <c r="H4" s="92"/>
      <c r="I4" s="92" t="s">
        <v>3</v>
      </c>
      <c r="J4" s="92"/>
      <c r="K4" s="92"/>
      <c r="L4" s="93"/>
      <c r="M4" s="7"/>
    </row>
    <row r="5" spans="1:16" ht="25.5" customHeight="1">
      <c r="A5" s="95" t="s">
        <v>39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16" s="5" customFormat="1" ht="34.5" customHeight="1">
      <c r="A6" s="47" t="s">
        <v>5</v>
      </c>
      <c r="B6" s="47" t="s">
        <v>29</v>
      </c>
      <c r="C6" s="47" t="s">
        <v>7</v>
      </c>
      <c r="D6" s="67" t="s">
        <v>30</v>
      </c>
      <c r="E6" s="47" t="s">
        <v>8</v>
      </c>
      <c r="F6" s="47" t="s">
        <v>10</v>
      </c>
      <c r="G6" s="47" t="s">
        <v>31</v>
      </c>
      <c r="H6" s="47" t="s">
        <v>32</v>
      </c>
      <c r="I6" s="47" t="s">
        <v>13</v>
      </c>
      <c r="J6" s="47" t="s">
        <v>33</v>
      </c>
      <c r="K6" s="47" t="s">
        <v>34</v>
      </c>
      <c r="L6" s="47" t="s">
        <v>35</v>
      </c>
    </row>
    <row r="7" spans="1:16" ht="40.5" customHeight="1">
      <c r="A7" s="55" t="s">
        <v>17</v>
      </c>
      <c r="B7" s="56">
        <v>8500000000</v>
      </c>
      <c r="C7" s="56">
        <v>7680822866</v>
      </c>
      <c r="D7" s="56">
        <f>B7-C7</f>
        <v>819177134</v>
      </c>
      <c r="E7" s="57">
        <f>C7/B7</f>
        <v>0.9036262195294118</v>
      </c>
      <c r="F7" s="68">
        <v>7586897543</v>
      </c>
      <c r="G7" s="68">
        <f>B7-F7</f>
        <v>913102457</v>
      </c>
      <c r="H7" s="57">
        <f t="shared" ref="H7:H14" si="0">F7/B7</f>
        <v>0.89257618152941176</v>
      </c>
      <c r="I7" s="71">
        <v>892345514</v>
      </c>
      <c r="J7" s="58">
        <f t="shared" ref="J7:J14" si="1">I7/B7</f>
        <v>0.10498182517647059</v>
      </c>
      <c r="K7" s="71">
        <v>35042632</v>
      </c>
      <c r="L7" s="59">
        <f t="shared" ref="L7:L14" si="2">K7/B7</f>
        <v>4.1226625882352938E-3</v>
      </c>
      <c r="M7" s="48"/>
      <c r="N7" s="39"/>
      <c r="O7" s="39"/>
      <c r="P7" s="39"/>
    </row>
    <row r="8" spans="1:16" ht="39" customHeight="1">
      <c r="A8" s="55" t="s">
        <v>18</v>
      </c>
      <c r="B8" s="56">
        <v>1841390644</v>
      </c>
      <c r="C8" s="71">
        <v>1827867778</v>
      </c>
      <c r="D8" s="56">
        <f t="shared" ref="D8:D13" si="3">B8-C8</f>
        <v>13522866</v>
      </c>
      <c r="E8" s="57">
        <f t="shared" ref="E8:E13" si="4">C8/B8</f>
        <v>0.99265616666183087</v>
      </c>
      <c r="F8" s="68">
        <v>1700467778</v>
      </c>
      <c r="G8" s="68">
        <f t="shared" ref="G8:G12" si="5">B8-F8</f>
        <v>140922866</v>
      </c>
      <c r="H8" s="57">
        <f t="shared" si="0"/>
        <v>0.9234693265879329</v>
      </c>
      <c r="I8" s="71">
        <v>47976637</v>
      </c>
      <c r="J8" s="58">
        <f t="shared" si="1"/>
        <v>2.6054567593425875E-2</v>
      </c>
      <c r="K8" s="71">
        <v>3150000</v>
      </c>
      <c r="L8" s="60">
        <f t="shared" si="2"/>
        <v>1.710663628200774E-3</v>
      </c>
    </row>
    <row r="9" spans="1:16" ht="49.5" customHeight="1">
      <c r="A9" s="55" t="s">
        <v>19</v>
      </c>
      <c r="B9" s="61">
        <v>108247136</v>
      </c>
      <c r="C9" s="71">
        <v>108247136</v>
      </c>
      <c r="D9" s="56">
        <f t="shared" si="3"/>
        <v>0</v>
      </c>
      <c r="E9" s="57">
        <f t="shared" si="4"/>
        <v>1</v>
      </c>
      <c r="F9" s="68">
        <v>108247136</v>
      </c>
      <c r="G9" s="68">
        <f t="shared" si="5"/>
        <v>0</v>
      </c>
      <c r="H9" s="57">
        <f t="shared" si="0"/>
        <v>1</v>
      </c>
      <c r="I9" s="71">
        <v>2000000</v>
      </c>
      <c r="J9" s="58">
        <f t="shared" si="1"/>
        <v>1.8476239408310998E-2</v>
      </c>
      <c r="K9" s="56">
        <v>0</v>
      </c>
      <c r="L9" s="60">
        <f t="shared" si="2"/>
        <v>0</v>
      </c>
    </row>
    <row r="10" spans="1:16" ht="53.25" customHeight="1">
      <c r="A10" s="55" t="s">
        <v>20</v>
      </c>
      <c r="B10" s="56">
        <v>226000000</v>
      </c>
      <c r="C10" s="71">
        <v>108365518</v>
      </c>
      <c r="D10" s="56">
        <f t="shared" si="3"/>
        <v>117634482</v>
      </c>
      <c r="E10" s="57">
        <f t="shared" si="4"/>
        <v>0.47949344247787612</v>
      </c>
      <c r="F10" s="68">
        <v>46597985</v>
      </c>
      <c r="G10" s="68">
        <f t="shared" si="5"/>
        <v>179402015</v>
      </c>
      <c r="H10" s="57">
        <f t="shared" si="0"/>
        <v>0.20618577433628318</v>
      </c>
      <c r="I10" s="71">
        <v>4000000</v>
      </c>
      <c r="J10" s="58">
        <f t="shared" si="1"/>
        <v>1.7699115044247787E-2</v>
      </c>
      <c r="K10" s="71">
        <v>4000000</v>
      </c>
      <c r="L10" s="60">
        <f t="shared" si="2"/>
        <v>1.7699115044247787E-2</v>
      </c>
    </row>
    <row r="11" spans="1:16" ht="63.75" customHeight="1">
      <c r="A11" s="55" t="s">
        <v>21</v>
      </c>
      <c r="B11" s="56">
        <v>100000000</v>
      </c>
      <c r="C11" s="56">
        <v>100000000</v>
      </c>
      <c r="D11" s="56">
        <f t="shared" si="3"/>
        <v>0</v>
      </c>
      <c r="E11" s="57">
        <f t="shared" si="4"/>
        <v>1</v>
      </c>
      <c r="F11" s="56">
        <v>100000000</v>
      </c>
      <c r="G11" s="68">
        <f t="shared" si="5"/>
        <v>0</v>
      </c>
      <c r="H11" s="57">
        <f t="shared" si="0"/>
        <v>1</v>
      </c>
      <c r="I11" s="71">
        <v>9500000</v>
      </c>
      <c r="J11" s="62">
        <f t="shared" si="1"/>
        <v>9.5000000000000001E-2</v>
      </c>
      <c r="K11" s="71">
        <v>9500000</v>
      </c>
      <c r="L11" s="62">
        <f t="shared" si="2"/>
        <v>9.5000000000000001E-2</v>
      </c>
    </row>
    <row r="12" spans="1:16" ht="52.5" customHeight="1">
      <c r="A12" s="55" t="s">
        <v>22</v>
      </c>
      <c r="B12" s="56">
        <v>100000000</v>
      </c>
      <c r="C12" s="56">
        <v>100000000</v>
      </c>
      <c r="D12" s="56">
        <f t="shared" si="3"/>
        <v>0</v>
      </c>
      <c r="E12" s="57">
        <f t="shared" si="4"/>
        <v>1</v>
      </c>
      <c r="F12" s="56">
        <v>100000000</v>
      </c>
      <c r="G12" s="68">
        <f t="shared" si="5"/>
        <v>0</v>
      </c>
      <c r="H12" s="57">
        <f t="shared" si="0"/>
        <v>1</v>
      </c>
      <c r="I12" s="71">
        <v>12500000</v>
      </c>
      <c r="J12" s="58">
        <f t="shared" si="1"/>
        <v>0.125</v>
      </c>
      <c r="K12" s="71">
        <v>12500000</v>
      </c>
      <c r="L12" s="60">
        <f t="shared" si="2"/>
        <v>0.125</v>
      </c>
    </row>
    <row r="13" spans="1:16" ht="36" customHeight="1">
      <c r="A13" s="55" t="s">
        <v>23</v>
      </c>
      <c r="B13" s="56">
        <v>100000000</v>
      </c>
      <c r="C13" s="56">
        <v>0</v>
      </c>
      <c r="D13" s="56">
        <f t="shared" si="3"/>
        <v>100000000</v>
      </c>
      <c r="E13" s="57">
        <f t="shared" si="4"/>
        <v>0</v>
      </c>
      <c r="F13" s="56">
        <v>0</v>
      </c>
      <c r="G13" s="68">
        <f t="shared" ref="G13" si="6">B13-F13</f>
        <v>100000000</v>
      </c>
      <c r="H13" s="57">
        <f t="shared" si="0"/>
        <v>0</v>
      </c>
      <c r="I13" s="56">
        <v>0</v>
      </c>
      <c r="J13" s="60">
        <f t="shared" si="1"/>
        <v>0</v>
      </c>
      <c r="K13" s="56">
        <v>0</v>
      </c>
      <c r="L13" s="60">
        <f t="shared" si="2"/>
        <v>0</v>
      </c>
      <c r="M13" s="33"/>
    </row>
    <row r="14" spans="1:16" ht="37.5" customHeight="1">
      <c r="A14" s="63" t="s">
        <v>24</v>
      </c>
      <c r="B14" s="64">
        <f>SUM(B7:B13)</f>
        <v>10975637780</v>
      </c>
      <c r="C14" s="65">
        <f>SUM(C7:C13)</f>
        <v>9925303298</v>
      </c>
      <c r="D14" s="65">
        <f>SUM(D7:D13)</f>
        <v>1050334482</v>
      </c>
      <c r="E14" s="66">
        <f>C14/B14</f>
        <v>0.90430310264849134</v>
      </c>
      <c r="F14" s="65">
        <f>SUM(F7:F13)</f>
        <v>9642210442</v>
      </c>
      <c r="G14" s="65">
        <f>SUM(G7:G13)</f>
        <v>1333427338</v>
      </c>
      <c r="H14" s="66">
        <f t="shared" si="0"/>
        <v>0.87851026384728237</v>
      </c>
      <c r="I14" s="65">
        <f>SUM(I7:I13)</f>
        <v>968322151</v>
      </c>
      <c r="J14" s="66">
        <f t="shared" si="1"/>
        <v>8.822468182801127E-2</v>
      </c>
      <c r="K14" s="65">
        <f>SUM(K7:K13)</f>
        <v>64192632</v>
      </c>
      <c r="L14" s="66">
        <f t="shared" si="2"/>
        <v>5.848647093381028E-3</v>
      </c>
    </row>
    <row r="15" spans="1:16">
      <c r="B15" s="3"/>
      <c r="C15" s="2"/>
      <c r="D15" s="2"/>
      <c r="F15" s="2"/>
      <c r="G15" s="2"/>
      <c r="I15" s="2"/>
      <c r="K15" s="2"/>
    </row>
    <row r="16" spans="1:16">
      <c r="B16" s="3"/>
      <c r="C16" s="2"/>
      <c r="D16" s="2"/>
      <c r="F16" s="2"/>
      <c r="G16" s="2"/>
      <c r="I16" s="2"/>
      <c r="K16" s="2"/>
    </row>
    <row r="17" spans="1:11">
      <c r="B17" s="3"/>
      <c r="C17" s="2"/>
      <c r="D17" s="2"/>
      <c r="F17" s="2"/>
      <c r="G17" s="2"/>
      <c r="I17" s="2"/>
      <c r="K17" s="2"/>
    </row>
    <row r="18" spans="1:11">
      <c r="B18" s="3"/>
      <c r="C18" s="2"/>
      <c r="D18" s="2"/>
      <c r="F18" s="2"/>
      <c r="G18" s="2"/>
      <c r="I18" s="2"/>
      <c r="K18" s="2"/>
    </row>
    <row r="24" spans="1:11">
      <c r="A24" s="1" t="s">
        <v>25</v>
      </c>
    </row>
  </sheetData>
  <mergeCells count="6">
    <mergeCell ref="A5:L5"/>
    <mergeCell ref="A1:F3"/>
    <mergeCell ref="G1:L3"/>
    <mergeCell ref="A4:E4"/>
    <mergeCell ref="F4:H4"/>
    <mergeCell ref="I4:L4"/>
  </mergeCells>
  <hyperlinks>
    <hyperlink ref="A7" location="'Proyecto 1'!A1" display="Proyecto 1" xr:uid="{00000000-0004-0000-0800-000000000000}"/>
    <hyperlink ref="A13" location="'Proyecto n'!A1" display="Proyecto n" xr:uid="{00000000-0004-0000-0800-000001000000}"/>
    <hyperlink ref="A12" location="'Proyecto 2'!A1" display="Proyecto 2" xr:uid="{00000000-0004-0000-0800-000002000000}"/>
  </hyperlinks>
  <printOptions horizontalCentered="1" verticalCentered="1"/>
  <pageMargins left="0.23622047244094491" right="0" top="0.35433070866141736" bottom="0.74803149606299213" header="0.31496062992125984" footer="0.31496062992125984"/>
  <pageSetup paperSize="14" scale="80" orientation="landscape" horizontalDpi="4294967294" verticalDpi="4294967294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Jorge Ismael Muñoz Rodriguez</dc:creator>
  <cp:keywords/>
  <dc:description/>
  <cp:lastModifiedBy/>
  <cp:revision/>
  <dcterms:created xsi:type="dcterms:W3CDTF">2018-02-28T16:54:48Z</dcterms:created>
  <dcterms:modified xsi:type="dcterms:W3CDTF">2020-04-13T23:01:57Z</dcterms:modified>
  <cp:category/>
  <cp:contentStatus/>
</cp:coreProperties>
</file>