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6"/>
  <workbookPr/>
  <mc:AlternateContent xmlns:mc="http://schemas.openxmlformats.org/markup-compatibility/2006">
    <mc:Choice Requires="x15">
      <x15ac:absPath xmlns:x15ac="http://schemas.microsoft.com/office/spreadsheetml/2010/11/ac" url="C:\Users\Admin\Desktop\Julian Mancera 2022\Productos 5 (Junio 1 al 30)\2. Operaciones Estadísticas Externas\Supersolidaria\Vigiladas\Reporte 2018\"/>
    </mc:Choice>
  </mc:AlternateContent>
  <xr:revisionPtr revIDLastSave="0" documentId="13_ncr:1_{E0723501-6026-406F-B8B8-C66E4AFE820C}" xr6:coauthVersionLast="36" xr6:coauthVersionMax="36" xr10:uidLastSave="{00000000-0000-0000-0000-000000000000}"/>
  <bookViews>
    <workbookView xWindow="0" yWindow="0" windowWidth="28800" windowHeight="11625" tabRatio="842" xr2:uid="{00000000-000D-0000-FFFF-FFFF00000000}"/>
  </bookViews>
  <sheets>
    <sheet name="ÍNDICE" sheetId="1" r:id="rId1"/>
    <sheet name="1.TIPOORGJUR_DEPART_TABLA 1" sheetId="2" r:id="rId2"/>
    <sheet name="2.TIPOORGJUR_DEPART_TABLA 2" sheetId="3" r:id="rId3"/>
    <sheet name="3. ASOC_EMP_TIPORGJUR_TAB1" sheetId="4" r:id="rId4"/>
    <sheet name="4. ASOC_EMP_TIPORGJUR_TAB2" sheetId="7" r:id="rId5"/>
    <sheet name="5. ACT_ING_TIPOORGJUR_TAB1" sheetId="14" r:id="rId6"/>
    <sheet name="6. ACT_ING_TIPOORGJUR_TAB2" sheetId="15" r:id="rId7"/>
    <sheet name="7. ASOC_EMP_DEPART" sheetId="16" r:id="rId8"/>
    <sheet name="8. ACT_ING_DEPART" sheetId="17" r:id="rId9"/>
    <sheet name="9. ASOC_EMP_DEPART_ORGJUR_TAB1" sheetId="13" r:id="rId10"/>
    <sheet name="10. ASOC_EMP_DEPART_ORGJUR_TAB2" sheetId="18" r:id="rId11"/>
    <sheet name="11. ACT_ING_DEPART_ORGJUR_TAB1" sheetId="19" r:id="rId12"/>
    <sheet name="12. ACT_ING_DEPART_ORGJUR_TAB2" sheetId="20" r:id="rId1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I14" i="2" l="1"/>
  <c r="AI15" i="2"/>
  <c r="AI16" i="2"/>
  <c r="AI17" i="2"/>
  <c r="AI18" i="2"/>
  <c r="AI19" i="2"/>
  <c r="AI20" i="2"/>
  <c r="AI21" i="2"/>
  <c r="AI22" i="2"/>
  <c r="AI23" i="2"/>
  <c r="AI24" i="2"/>
  <c r="AI25" i="2"/>
  <c r="AI26" i="2"/>
  <c r="AI27" i="2"/>
  <c r="AI28" i="2"/>
  <c r="AI29" i="2"/>
  <c r="AI30" i="2"/>
  <c r="AI31" i="2"/>
  <c r="AI32" i="2"/>
  <c r="AI33" i="2"/>
  <c r="AI34" i="2"/>
  <c r="AI35" i="2"/>
  <c r="AI36" i="2"/>
  <c r="AI37" i="2"/>
  <c r="AI38" i="2"/>
  <c r="AI39" i="2"/>
  <c r="AI40" i="2"/>
  <c r="AI41" i="2"/>
  <c r="AI42" i="2"/>
  <c r="AI43" i="2"/>
  <c r="AI13" i="2"/>
  <c r="AI44" i="2" l="1"/>
  <c r="AJ28" i="2" s="1"/>
  <c r="AJ16" i="2" l="1"/>
  <c r="AJ13" i="2"/>
  <c r="AJ27" i="2"/>
  <c r="AJ26" i="2"/>
  <c r="AJ22" i="2"/>
  <c r="AJ42" i="2"/>
  <c r="AJ21" i="2"/>
  <c r="AJ37" i="2"/>
  <c r="AJ24" i="2"/>
  <c r="AJ39" i="2"/>
  <c r="AJ17" i="2"/>
  <c r="AJ35" i="2"/>
  <c r="AJ23" i="2"/>
  <c r="AJ38" i="2"/>
  <c r="AJ15" i="2"/>
  <c r="AJ34" i="2"/>
  <c r="AJ14" i="2"/>
  <c r="AJ40" i="2"/>
  <c r="AJ18" i="2"/>
  <c r="AJ36" i="2"/>
  <c r="AJ33" i="2"/>
  <c r="AJ44" i="2"/>
  <c r="AJ20" i="2"/>
  <c r="AJ32" i="2"/>
  <c r="AJ43" i="2"/>
  <c r="AJ31" i="2"/>
  <c r="AJ19" i="2"/>
  <c r="AJ30" i="2"/>
  <c r="AJ41" i="2"/>
  <c r="AJ29" i="2"/>
  <c r="AJ25" i="2"/>
  <c r="B48" i="20" l="1"/>
  <c r="B48" i="19"/>
  <c r="B49" i="18"/>
  <c r="B48" i="13"/>
  <c r="B48" i="17"/>
  <c r="B48" i="16"/>
  <c r="B21" i="15"/>
  <c r="B33" i="14"/>
  <c r="B21" i="7"/>
  <c r="B33" i="4"/>
  <c r="B48" i="3"/>
</calcChain>
</file>

<file path=xl/sharedStrings.xml><?xml version="1.0" encoding="utf-8"?>
<sst xmlns="http://schemas.openxmlformats.org/spreadsheetml/2006/main" count="747" uniqueCount="90">
  <si>
    <t>DEPARTAMENTO</t>
  </si>
  <si>
    <t>ADMINISTRACIONES PUBLICAS COOPERATIVAS</t>
  </si>
  <si>
    <t>ASOCIACIONES MUTUALES</t>
  </si>
  <si>
    <t>COOPERATIVAS DE TRABAJO ASOCIADO</t>
  </si>
  <si>
    <t>FONDOS DE EMPLEADOS</t>
  </si>
  <si>
    <t>INSTITUCIONES AUXILIARES ESPECIALIZADAS</t>
  </si>
  <si>
    <t>OTRAS ORGANIZACIONES</t>
  </si>
  <si>
    <t>TOTAL</t>
  </si>
  <si>
    <t>CANT. ORG</t>
  </si>
  <si>
    <t>% PART.</t>
  </si>
  <si>
    <t>ANTIOQUIA</t>
  </si>
  <si>
    <t>ATLANTICO</t>
  </si>
  <si>
    <t>BOGOTA</t>
  </si>
  <si>
    <t>BOLIVAR</t>
  </si>
  <si>
    <t>BOYACA</t>
  </si>
  <si>
    <t>CALDAS</t>
  </si>
  <si>
    <t>CAQUETA</t>
  </si>
  <si>
    <t>CASANARE</t>
  </si>
  <si>
    <t>CAUCA</t>
  </si>
  <si>
    <t>CESAR</t>
  </si>
  <si>
    <t>CHOCO</t>
  </si>
  <si>
    <t>CORDOBA</t>
  </si>
  <si>
    <t>CUNDINAMARCA</t>
  </si>
  <si>
    <t>GUAINIA</t>
  </si>
  <si>
    <t>HUILA</t>
  </si>
  <si>
    <t>LA GUAJIRA</t>
  </si>
  <si>
    <t>MAGDALENA</t>
  </si>
  <si>
    <t>META</t>
  </si>
  <si>
    <t>NARIÑO</t>
  </si>
  <si>
    <t>NORTE DE SANTANDER</t>
  </si>
  <si>
    <t>PUTUMAYO</t>
  </si>
  <si>
    <t>QUINDIO</t>
  </si>
  <si>
    <t>RISARALDA</t>
  </si>
  <si>
    <t>SANTANDER</t>
  </si>
  <si>
    <t>TOLIMA</t>
  </si>
  <si>
    <t>NATURALEZA COOPERATIVA</t>
  </si>
  <si>
    <t>ESPECIALIZADA DE AHORRO Y CREDITO</t>
  </si>
  <si>
    <t>ESPECIALIZADA SIN SECCION DE AHORRO</t>
  </si>
  <si>
    <t>INTEGRAL CON AHORRO Y CREDITO</t>
  </si>
  <si>
    <t>INTEGRAL SIN SECCION DE AHORRO</t>
  </si>
  <si>
    <t>MULTIACTIVA CON   AHORRO Y CREDITO</t>
  </si>
  <si>
    <t>MULTIACTIVA SIN SECCION DE AHORRO</t>
  </si>
  <si>
    <t>ORGANISMO DE CARACTER ECONOMICO</t>
  </si>
  <si>
    <t>ASOCIADO</t>
  </si>
  <si>
    <t>EMPLEADOS</t>
  </si>
  <si>
    <t>ACTIVO</t>
  </si>
  <si>
    <t>INGRESOS</t>
  </si>
  <si>
    <t xml:space="preserve">ORGANIZACIONES SOLIDARIAS SOMETIDAS A LA INSPECCIÓN, VIGILANCIA Y CONTROL DE LA SUPERINTENDENCIA DE ECONOMÍA SOLIDARIA </t>
  </si>
  <si>
    <t>ENTIDADES VIGILADAS: ESTADOS FINANCIEROS DE ENTIDADES SOLIDARIAS</t>
  </si>
  <si>
    <t>1. NÚMERO DE ENTIDADES VIGILADAS POR DEPARTAMENTO SEGÚN TIPO DE ORGANIZACIÓN JURÍDICA. TABLA 1</t>
  </si>
  <si>
    <t>3. NÚMERO DE ASOCIADOS, EMPLEADOS POR TIPO DE ORGANIZACIÓN JURÍDICA. TABLA 1</t>
  </si>
  <si>
    <t>6. TOTAL ACTIVOS E INGRESOS POR TIPO DE ORGANIZACIÓN JURÍDICA. TABLA 2</t>
  </si>
  <si>
    <t>12. TOTAL ACTIVOS E INGRESOS POR DEPARTAMENTO SEGÚN TIPO DE ORGANIZACIÓN JURÍDICA. TABLA 2</t>
  </si>
  <si>
    <t>TIPO DE ORGANIZACIÓN JURÍDICA</t>
  </si>
  <si>
    <t>4. NÚMERO DE ASOCIADOS, EMPLEADOS POR TIPO DE ORGANIZACIÓN JURÍDICA. TABLA 2</t>
  </si>
  <si>
    <t>5. TOTAL ACTIVOS E INGRESOS POR TIPO DE ORGANIZACIÓN JURÍDICA. TABLA 1</t>
  </si>
  <si>
    <t>9. NÚMERO DE ASOCIADOS, EMPLEADOS POR DEPARTAMENTO SEGÚN TIPO DE ORGANIZACIÓN JURÍDICA. TABLA 1</t>
  </si>
  <si>
    <t>10. NÚMERO DE ASOCIADOS, EMPLEADOS POR DEPARTAMENTO SEGÚN TIPO DE ORGANIZACIÓN JURÍDICA. TABLA 2</t>
  </si>
  <si>
    <t>2. NÚMERO DE ENTIDADES VIGILADAS POR DEPARTAMENTO SEGÚN TIPO DE ORGANIZACIÓN JURÍDICA. TABLA 2</t>
  </si>
  <si>
    <t xml:space="preserve">7. NÚMERO DE ASOCIADOS, EMPLEADOS POR DEPARTAMENTO. </t>
  </si>
  <si>
    <t xml:space="preserve">8. TOTAL ACTIVOS E INGRESOS POR DEPARTAMENTO. </t>
  </si>
  <si>
    <t>11. TOTAL ACTIVOS E INGRESOS POR DEPARTAMENTO SEGÚN TIPO DE ORGANIZACIÓN JURÍDICA. TABLA 1</t>
  </si>
  <si>
    <t>ÍNDICE</t>
  </si>
  <si>
    <t>Fuente: SUPERSOLIDARIAS - Entidades vigiladas que reportan información                                                                                                                                                                                                                                                                                                                                                                                                                                                                    Calculos propios UAEOS - Grupo de Planeacion y Estadistica.
El reporte tiene un alcance tematico exclusivo a Organizaciones Solidarias que están sometidas a la inspección, vigilancia y control por la Superintendencia de Economía Solidaria -Supersolidaria-</t>
  </si>
  <si>
    <t>ACTIVOS</t>
  </si>
  <si>
    <t>Fuente: SUPERSOLIDARIAS - Entidades vigiladas que reportan información                                                                                                                                                                                                                                                                                                                                                                                                                                                                                          Calculos propios UAEOS - Grupo de Planeacion y Estadistica.
El reporte tiene un alcance tematico exclusivo a Organizaciones Solidarias que están sometidas a la inspección, vigilancia y control por la Superintendencia de Economía Solidaria -Supersolidaria-</t>
  </si>
  <si>
    <t>GUAVIARE</t>
  </si>
  <si>
    <t>SUCRE</t>
  </si>
  <si>
    <t>ORGANISMO DE REPRESENTACION</t>
  </si>
  <si>
    <t>TOTAL ACTIVOS E INGRESOS POR TIPO DE ORGANIZACIÓN,  A 30 DE JUNIO DE 2018</t>
  </si>
  <si>
    <t>AMAZONAS</t>
  </si>
  <si>
    <t>ARAUCA</t>
  </si>
  <si>
    <t>APORTES Y CREDITO</t>
  </si>
  <si>
    <t>PRECOOPERATIVAS</t>
  </si>
  <si>
    <t>SAN ANDRES</t>
  </si>
  <si>
    <t>Actualizado el 18 de noviembre de 2019</t>
  </si>
  <si>
    <t>ORGANIZACIONES SOLIDARIAS VIGILADAS POR DEPARTAMENTO Y TIPO DE ORGANIZACIÓN, A 31 DE DICIEMBRE DE 2018</t>
  </si>
  <si>
    <t>VALLE</t>
  </si>
  <si>
    <t>OTROS (ORGANISMOS DE CARACTER ECONOMICO O REPRESENTACIÓN)</t>
  </si>
  <si>
    <t>CANTIDAD DE ASOCIADOS Y DE EMPLEADOS POR TIPO DE ORGANIZACIÓN,  A 31 DE DICIEMBRE DE 2018</t>
  </si>
  <si>
    <t>TOTAL ACTIVOS E INGRESOS POR TIPO DE ORGANIZACIÓN,  A 31 DE DICIEMBRE DE 2018</t>
  </si>
  <si>
    <t>CANTIDAD DE ASOCIADOS Y DE EMPLEADOS POR DEPARTAMENTO,  A 31 DE DICIEMBRE DE 2018</t>
  </si>
  <si>
    <t>TOTAL ACTIVOS E INGRESOS POR DEPARTAMENTO,  A 31 DE DICIEMBRE DE 2018</t>
  </si>
  <si>
    <t>ASOCIADOS</t>
  </si>
  <si>
    <t>CANTIDAD DE ASOCIADOS Y DE EMPLEADOS POR DEPARTAMENTO Y TIPO DE ORGANIZACIÓN, A 31 DE DICIEMBRE DE 2018</t>
  </si>
  <si>
    <t>CANTIDAD DE ASOCIADOS Y DE EMPLEADOS POR DEPARTAMENTO Y TIPO DE ORGANIZACIÓN, A 31 DEDICIEMBRE 2018</t>
  </si>
  <si>
    <t>TOTAL ACTIVOS E INGRESOS POR DEPARTAMENTO Y TIPO DE ORGANIZACIÓN, A 31 DE DICIEMBRE DE 2019</t>
  </si>
  <si>
    <t>TOTAL ACTIVOS E INGRESOS POR DEPARTAMENTO Y TIPO DE ORGANIZACIÓN, A 31 DE DICIEMBRE DE 2018</t>
  </si>
  <si>
    <t>Información actualizada por la UAEOS el 21 de junio de 2022 - Base con corte 7 de octubre de 2019</t>
  </si>
  <si>
    <t>Fecha: Corte a 31 de DICIEMBRE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</si>
</sst>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##0.0%"/>
    <numFmt numFmtId="165" formatCode="_-* #,##0_-;\-* #,##0_-;_-* &quot;-&quot;??_-;_-@_-"/>
    <numFmt numFmtId="166" formatCode="_-&quot;$&quot;* #,##0_-;\-&quot;$&quot;* #,##0_-;_-&quot;$&quot;* &quot;-&quot;??_-;_-@_-"/>
    <numFmt numFmtId="169" formatCode="_-&quot;$&quot;* #,##0.00_-;\-&quot;$&quot;* #,##0.00_-;_-&quot;$&quot;* &quot;-&quot;??_-;_-@_-"/>
  </numFmts>
  <fonts count="1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rgb="FFFF0000"/>
      <name val="Arial"/>
      <family val="2"/>
    </font>
    <font>
      <b/>
      <sz val="9"/>
      <color rgb="FF010205"/>
      <name val="Arial"/>
      <family val="2"/>
    </font>
    <font>
      <sz val="9"/>
      <color theme="0"/>
      <name val="Arial"/>
      <family val="2"/>
    </font>
    <font>
      <sz val="9"/>
      <color theme="1"/>
      <name val="Arial"/>
      <family val="2"/>
    </font>
    <font>
      <sz val="9"/>
      <color rgb="FF000000"/>
      <name val="Arial"/>
      <family val="2"/>
    </font>
    <font>
      <b/>
      <sz val="10"/>
      <color theme="1"/>
      <name val="Arial"/>
      <family val="2"/>
    </font>
    <font>
      <b/>
      <sz val="8"/>
      <color rgb="FF010205"/>
      <name val="Arial"/>
      <family val="2"/>
    </font>
    <font>
      <b/>
      <sz val="10"/>
      <color rgb="FF010205"/>
      <name val="Arial"/>
      <family val="2"/>
    </font>
    <font>
      <u/>
      <sz val="11"/>
      <color theme="10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64"/>
      </patternFill>
    </fill>
  </fills>
  <borders count="3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27">
    <xf numFmtId="0" fontId="0" fillId="0" borderId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150">
    <xf numFmtId="0" fontId="0" fillId="0" borderId="0" xfId="0"/>
    <xf numFmtId="0" fontId="0" fillId="2" borderId="0" xfId="0" applyFill="1"/>
    <xf numFmtId="0" fontId="0" fillId="2" borderId="0" xfId="0" applyFill="1" applyBorder="1"/>
    <xf numFmtId="0" fontId="3" fillId="2" borderId="0" xfId="0" applyFont="1" applyFill="1" applyBorder="1" applyAlignment="1">
      <alignment horizontal="left" vertical="center" wrapText="1"/>
    </xf>
    <xf numFmtId="0" fontId="0" fillId="2" borderId="6" xfId="0" applyFill="1" applyBorder="1"/>
    <xf numFmtId="0" fontId="0" fillId="2" borderId="6" xfId="0" applyFill="1" applyBorder="1" applyAlignment="1">
      <alignment vertical="center"/>
    </xf>
    <xf numFmtId="0" fontId="5" fillId="2" borderId="0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vertical="center" wrapText="1"/>
    </xf>
    <xf numFmtId="0" fontId="5" fillId="2" borderId="0" xfId="0" applyFont="1" applyFill="1" applyBorder="1" applyAlignment="1">
      <alignment vertical="center" wrapText="1"/>
    </xf>
    <xf numFmtId="0" fontId="7" fillId="2" borderId="0" xfId="16" applyFont="1" applyFill="1" applyBorder="1" applyAlignment="1">
      <alignment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8" fillId="3" borderId="12" xfId="61" applyFont="1" applyFill="1" applyBorder="1" applyAlignment="1">
      <alignment horizontal="center" vertical="center" wrapText="1"/>
    </xf>
    <xf numFmtId="0" fontId="8" fillId="3" borderId="12" xfId="62" applyFont="1" applyFill="1" applyBorder="1" applyAlignment="1">
      <alignment horizontal="center" vertical="center" wrapText="1"/>
    </xf>
    <xf numFmtId="0" fontId="8" fillId="3" borderId="13" xfId="63" applyFont="1" applyFill="1" applyBorder="1" applyAlignment="1">
      <alignment horizontal="center" vertical="center" wrapText="1"/>
    </xf>
    <xf numFmtId="164" fontId="10" fillId="0" borderId="23" xfId="66" applyNumberFormat="1" applyFont="1" applyFill="1" applyBorder="1" applyAlignment="1">
      <alignment horizontal="center" vertical="center"/>
    </xf>
    <xf numFmtId="164" fontId="10" fillId="0" borderId="24" xfId="68" applyNumberFormat="1" applyFont="1" applyFill="1" applyBorder="1" applyAlignment="1">
      <alignment horizontal="center" vertical="center"/>
    </xf>
    <xf numFmtId="0" fontId="9" fillId="2" borderId="14" xfId="69" applyFont="1" applyFill="1" applyBorder="1" applyAlignment="1">
      <alignment horizontal="center" vertical="center" wrapText="1"/>
    </xf>
    <xf numFmtId="164" fontId="10" fillId="0" borderId="15" xfId="71" applyNumberFormat="1" applyFont="1" applyFill="1" applyBorder="1" applyAlignment="1">
      <alignment horizontal="center" vertical="center"/>
    </xf>
    <xf numFmtId="164" fontId="10" fillId="0" borderId="16" xfId="73" applyNumberFormat="1" applyFont="1" applyFill="1" applyBorder="1" applyAlignment="1">
      <alignment horizontal="center" vertical="center"/>
    </xf>
    <xf numFmtId="0" fontId="9" fillId="2" borderId="17" xfId="69" applyFont="1" applyFill="1" applyBorder="1" applyAlignment="1">
      <alignment horizontal="center" vertical="center" wrapText="1"/>
    </xf>
    <xf numFmtId="164" fontId="10" fillId="0" borderId="18" xfId="71" applyNumberFormat="1" applyFont="1" applyFill="1" applyBorder="1" applyAlignment="1">
      <alignment horizontal="center" vertical="center"/>
    </xf>
    <xf numFmtId="164" fontId="10" fillId="0" borderId="19" xfId="73" applyNumberFormat="1" applyFont="1" applyFill="1" applyBorder="1" applyAlignment="1">
      <alignment horizontal="center" vertical="center"/>
    </xf>
    <xf numFmtId="0" fontId="8" fillId="3" borderId="20" xfId="74" applyFont="1" applyFill="1" applyBorder="1" applyAlignment="1">
      <alignment horizontal="center" vertical="center" wrapText="1"/>
    </xf>
    <xf numFmtId="164" fontId="8" fillId="3" borderId="21" xfId="76" applyNumberFormat="1" applyFont="1" applyFill="1" applyBorder="1" applyAlignment="1">
      <alignment horizontal="center" vertical="center"/>
    </xf>
    <xf numFmtId="164" fontId="8" fillId="3" borderId="22" xfId="78" applyNumberFormat="1" applyFont="1" applyFill="1" applyBorder="1" applyAlignment="1">
      <alignment horizontal="center" vertical="center"/>
    </xf>
    <xf numFmtId="0" fontId="10" fillId="0" borderId="25" xfId="64" applyFont="1" applyFill="1" applyBorder="1" applyAlignment="1">
      <alignment horizontal="center" vertical="center" wrapText="1"/>
    </xf>
    <xf numFmtId="0" fontId="10" fillId="0" borderId="14" xfId="69" applyFont="1" applyFill="1" applyBorder="1" applyAlignment="1">
      <alignment horizontal="center" vertical="center" wrapText="1"/>
    </xf>
    <xf numFmtId="0" fontId="10" fillId="0" borderId="17" xfId="69" applyFont="1" applyFill="1" applyBorder="1" applyAlignment="1">
      <alignment horizontal="center" vertical="center" wrapText="1"/>
    </xf>
    <xf numFmtId="0" fontId="0" fillId="2" borderId="0" xfId="0" applyFill="1" applyAlignment="1">
      <alignment vertical="center"/>
    </xf>
    <xf numFmtId="0" fontId="8" fillId="3" borderId="12" xfId="61" applyFont="1" applyFill="1" applyBorder="1" applyAlignment="1">
      <alignment horizontal="center" wrapText="1"/>
    </xf>
    <xf numFmtId="0" fontId="8" fillId="3" borderId="12" xfId="62" applyFont="1" applyFill="1" applyBorder="1" applyAlignment="1">
      <alignment horizontal="center" wrapText="1"/>
    </xf>
    <xf numFmtId="0" fontId="8" fillId="3" borderId="13" xfId="63" applyFont="1" applyFill="1" applyBorder="1" applyAlignment="1">
      <alignment horizontal="center" wrapText="1"/>
    </xf>
    <xf numFmtId="0" fontId="10" fillId="0" borderId="25" xfId="64" applyFont="1" applyFill="1" applyBorder="1" applyAlignment="1">
      <alignment horizontal="center" vertical="top" wrapText="1"/>
    </xf>
    <xf numFmtId="0" fontId="10" fillId="0" borderId="14" xfId="69" applyFont="1" applyFill="1" applyBorder="1" applyAlignment="1">
      <alignment horizontal="center" vertical="top" wrapText="1"/>
    </xf>
    <xf numFmtId="0" fontId="10" fillId="0" borderId="17" xfId="69" applyFont="1" applyFill="1" applyBorder="1" applyAlignment="1">
      <alignment horizontal="center" vertical="top" wrapText="1"/>
    </xf>
    <xf numFmtId="0" fontId="8" fillId="3" borderId="20" xfId="74" applyFont="1" applyFill="1" applyBorder="1" applyAlignment="1">
      <alignment horizontal="center" vertical="top" wrapText="1"/>
    </xf>
    <xf numFmtId="0" fontId="8" fillId="3" borderId="12" xfId="95" applyFont="1" applyFill="1" applyBorder="1" applyAlignment="1">
      <alignment horizontal="center" vertical="center" wrapText="1"/>
    </xf>
    <xf numFmtId="0" fontId="8" fillId="3" borderId="12" xfId="96" applyFont="1" applyFill="1" applyBorder="1" applyAlignment="1">
      <alignment horizontal="center" vertical="center" wrapText="1"/>
    </xf>
    <xf numFmtId="0" fontId="8" fillId="3" borderId="13" xfId="97" applyFont="1" applyFill="1" applyBorder="1" applyAlignment="1">
      <alignment horizontal="center" vertical="center" wrapText="1"/>
    </xf>
    <xf numFmtId="0" fontId="10" fillId="0" borderId="25" xfId="98" applyFont="1" applyFill="1" applyBorder="1" applyAlignment="1">
      <alignment horizontal="center" vertical="center" wrapText="1"/>
    </xf>
    <xf numFmtId="0" fontId="10" fillId="0" borderId="14" xfId="103" applyFont="1" applyFill="1" applyBorder="1" applyAlignment="1">
      <alignment horizontal="center" vertical="center" wrapText="1"/>
    </xf>
    <xf numFmtId="0" fontId="10" fillId="0" borderId="17" xfId="103" applyFont="1" applyFill="1" applyBorder="1" applyAlignment="1">
      <alignment horizontal="center" vertical="center" wrapText="1"/>
    </xf>
    <xf numFmtId="0" fontId="8" fillId="3" borderId="20" xfId="108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vertical="center"/>
    </xf>
    <xf numFmtId="0" fontId="13" fillId="2" borderId="0" xfId="16" applyFont="1" applyFill="1" applyBorder="1" applyAlignment="1">
      <alignment vertical="top" wrapText="1"/>
    </xf>
    <xf numFmtId="0" fontId="14" fillId="0" borderId="26" xfId="113" applyBorder="1" applyAlignment="1">
      <alignment horizontal="center"/>
    </xf>
    <xf numFmtId="0" fontId="5" fillId="2" borderId="0" xfId="0" applyFont="1" applyFill="1" applyAlignment="1">
      <alignment horizontal="center"/>
    </xf>
    <xf numFmtId="0" fontId="11" fillId="2" borderId="0" xfId="16" applyFont="1" applyFill="1" applyBorder="1" applyAlignment="1">
      <alignment vertical="top" wrapText="1"/>
    </xf>
    <xf numFmtId="0" fontId="5" fillId="2" borderId="0" xfId="0" applyFont="1" applyFill="1" applyBorder="1" applyAlignment="1">
      <alignment horizontal="center"/>
    </xf>
    <xf numFmtId="0" fontId="11" fillId="2" borderId="0" xfId="0" applyFont="1" applyFill="1" applyBorder="1" applyAlignment="1">
      <alignment horizontal="left" vertical="center"/>
    </xf>
    <xf numFmtId="165" fontId="10" fillId="0" borderId="23" xfId="112" applyNumberFormat="1" applyFont="1" applyFill="1" applyBorder="1" applyAlignment="1">
      <alignment horizontal="center" vertical="center"/>
    </xf>
    <xf numFmtId="165" fontId="10" fillId="0" borderId="15" xfId="112" applyNumberFormat="1" applyFont="1" applyFill="1" applyBorder="1" applyAlignment="1">
      <alignment horizontal="center" vertical="center"/>
    </xf>
    <xf numFmtId="165" fontId="10" fillId="0" borderId="18" xfId="112" applyNumberFormat="1" applyFont="1" applyFill="1" applyBorder="1" applyAlignment="1">
      <alignment horizontal="center" vertical="center"/>
    </xf>
    <xf numFmtId="165" fontId="8" fillId="3" borderId="21" xfId="112" applyNumberFormat="1" applyFont="1" applyFill="1" applyBorder="1" applyAlignment="1">
      <alignment horizontal="center" vertical="center"/>
    </xf>
    <xf numFmtId="165" fontId="10" fillId="0" borderId="24" xfId="112" applyNumberFormat="1" applyFont="1" applyFill="1" applyBorder="1" applyAlignment="1">
      <alignment horizontal="center" vertical="center"/>
    </xf>
    <xf numFmtId="165" fontId="10" fillId="0" borderId="16" xfId="112" applyNumberFormat="1" applyFont="1" applyFill="1" applyBorder="1" applyAlignment="1">
      <alignment horizontal="center" vertical="center"/>
    </xf>
    <xf numFmtId="165" fontId="10" fillId="0" borderId="19" xfId="112" applyNumberFormat="1" applyFont="1" applyFill="1" applyBorder="1" applyAlignment="1">
      <alignment horizontal="center" vertical="center"/>
    </xf>
    <xf numFmtId="165" fontId="8" fillId="3" borderId="22" xfId="112" applyNumberFormat="1" applyFont="1" applyFill="1" applyBorder="1" applyAlignment="1">
      <alignment horizontal="center" vertical="center"/>
    </xf>
    <xf numFmtId="165" fontId="10" fillId="0" borderId="23" xfId="112" applyNumberFormat="1" applyFont="1" applyFill="1" applyBorder="1" applyAlignment="1">
      <alignment horizontal="center" vertical="top"/>
    </xf>
    <xf numFmtId="165" fontId="10" fillId="0" borderId="15" xfId="112" applyNumberFormat="1" applyFont="1" applyFill="1" applyBorder="1" applyAlignment="1">
      <alignment horizontal="center" vertical="top"/>
    </xf>
    <xf numFmtId="165" fontId="10" fillId="0" borderId="18" xfId="112" applyNumberFormat="1" applyFont="1" applyFill="1" applyBorder="1" applyAlignment="1">
      <alignment horizontal="center" vertical="top"/>
    </xf>
    <xf numFmtId="165" fontId="8" fillId="3" borderId="21" xfId="112" applyNumberFormat="1" applyFont="1" applyFill="1" applyBorder="1" applyAlignment="1">
      <alignment horizontal="center" vertical="top"/>
    </xf>
    <xf numFmtId="165" fontId="10" fillId="0" borderId="24" xfId="112" applyNumberFormat="1" applyFont="1" applyFill="1" applyBorder="1" applyAlignment="1">
      <alignment horizontal="center" vertical="top"/>
    </xf>
    <xf numFmtId="165" fontId="10" fillId="0" borderId="16" xfId="112" applyNumberFormat="1" applyFont="1" applyFill="1" applyBorder="1" applyAlignment="1">
      <alignment horizontal="center" vertical="top"/>
    </xf>
    <xf numFmtId="165" fontId="10" fillId="0" borderId="19" xfId="112" applyNumberFormat="1" applyFont="1" applyFill="1" applyBorder="1" applyAlignment="1">
      <alignment horizontal="center" vertical="top"/>
    </xf>
    <xf numFmtId="165" fontId="8" fillId="3" borderId="22" xfId="112" applyNumberFormat="1" applyFont="1" applyFill="1" applyBorder="1" applyAlignment="1">
      <alignment horizontal="center" vertical="top"/>
    </xf>
    <xf numFmtId="0" fontId="10" fillId="2" borderId="0" xfId="130" applyFont="1" applyFill="1" applyBorder="1" applyAlignment="1">
      <alignment horizontal="left" vertical="top" wrapText="1"/>
    </xf>
    <xf numFmtId="0" fontId="10" fillId="2" borderId="0" xfId="131" applyFont="1" applyFill="1" applyBorder="1" applyAlignment="1">
      <alignment horizontal="left" vertical="top" wrapText="1"/>
    </xf>
    <xf numFmtId="0" fontId="11" fillId="2" borderId="0" xfId="0" applyFont="1" applyFill="1" applyBorder="1" applyAlignment="1">
      <alignment horizontal="left" vertical="center"/>
    </xf>
    <xf numFmtId="0" fontId="11" fillId="2" borderId="0" xfId="16" applyFont="1" applyFill="1" applyBorder="1" applyAlignment="1">
      <alignment horizontal="left" vertical="top" wrapText="1"/>
    </xf>
    <xf numFmtId="164" fontId="10" fillId="0" borderId="15" xfId="66" applyNumberFormat="1" applyFont="1" applyFill="1" applyBorder="1" applyAlignment="1">
      <alignment horizontal="center" vertical="center"/>
    </xf>
    <xf numFmtId="0" fontId="9" fillId="2" borderId="14" xfId="64" applyFont="1" applyFill="1" applyBorder="1" applyAlignment="1">
      <alignment horizontal="center" vertical="center" wrapText="1"/>
    </xf>
    <xf numFmtId="164" fontId="10" fillId="0" borderId="16" xfId="68" applyNumberFormat="1" applyFont="1" applyFill="1" applyBorder="1" applyAlignment="1">
      <alignment horizontal="center" vertical="center"/>
    </xf>
    <xf numFmtId="0" fontId="9" fillId="2" borderId="25" xfId="0" applyFont="1" applyFill="1" applyBorder="1" applyAlignment="1">
      <alignment horizontal="center" vertical="center" wrapText="1"/>
    </xf>
    <xf numFmtId="0" fontId="8" fillId="3" borderId="12" xfId="63" applyFont="1" applyFill="1" applyBorder="1" applyAlignment="1">
      <alignment horizontal="center" wrapText="1"/>
    </xf>
    <xf numFmtId="0" fontId="8" fillId="3" borderId="12" xfId="63" applyFont="1" applyFill="1" applyBorder="1" applyAlignment="1">
      <alignment horizontal="center" vertical="center" wrapText="1"/>
    </xf>
    <xf numFmtId="0" fontId="7" fillId="2" borderId="0" xfId="16" applyFont="1" applyFill="1" applyBorder="1" applyAlignment="1">
      <alignment vertical="top" wrapText="1"/>
    </xf>
    <xf numFmtId="0" fontId="15" fillId="2" borderId="0" xfId="0" applyFont="1" applyFill="1" applyBorder="1" applyAlignment="1">
      <alignment horizontal="center"/>
    </xf>
    <xf numFmtId="166" fontId="10" fillId="0" borderId="23" xfId="1" applyNumberFormat="1" applyFont="1" applyFill="1" applyBorder="1" applyAlignment="1">
      <alignment horizontal="center" vertical="center"/>
    </xf>
    <xf numFmtId="166" fontId="10" fillId="0" borderId="15" xfId="1" applyNumberFormat="1" applyFont="1" applyFill="1" applyBorder="1" applyAlignment="1">
      <alignment horizontal="center" vertical="center"/>
    </xf>
    <xf numFmtId="166" fontId="10" fillId="0" borderId="18" xfId="1" applyNumberFormat="1" applyFont="1" applyFill="1" applyBorder="1" applyAlignment="1">
      <alignment horizontal="center" vertical="center"/>
    </xf>
    <xf numFmtId="166" fontId="8" fillId="3" borderId="21" xfId="1" applyNumberFormat="1" applyFont="1" applyFill="1" applyBorder="1" applyAlignment="1">
      <alignment horizontal="center" vertical="center"/>
    </xf>
    <xf numFmtId="166" fontId="10" fillId="0" borderId="23" xfId="1" applyNumberFormat="1" applyFont="1" applyFill="1" applyBorder="1" applyAlignment="1">
      <alignment horizontal="center" vertical="top"/>
    </xf>
    <xf numFmtId="166" fontId="10" fillId="0" borderId="15" xfId="1" applyNumberFormat="1" applyFont="1" applyFill="1" applyBorder="1" applyAlignment="1">
      <alignment horizontal="center" vertical="top"/>
    </xf>
    <xf numFmtId="166" fontId="10" fillId="0" borderId="18" xfId="1" applyNumberFormat="1" applyFont="1" applyFill="1" applyBorder="1" applyAlignment="1">
      <alignment horizontal="center" vertical="top"/>
    </xf>
    <xf numFmtId="166" fontId="8" fillId="3" borderId="21" xfId="1" applyNumberFormat="1" applyFont="1" applyFill="1" applyBorder="1" applyAlignment="1">
      <alignment horizontal="center" vertical="top"/>
    </xf>
    <xf numFmtId="166" fontId="10" fillId="0" borderId="24" xfId="1" applyNumberFormat="1" applyFont="1" applyFill="1" applyBorder="1" applyAlignment="1">
      <alignment horizontal="center" vertical="center"/>
    </xf>
    <xf numFmtId="166" fontId="10" fillId="0" borderId="16" xfId="1" applyNumberFormat="1" applyFont="1" applyFill="1" applyBorder="1" applyAlignment="1">
      <alignment horizontal="center" vertical="center"/>
    </xf>
    <xf numFmtId="166" fontId="10" fillId="0" borderId="19" xfId="1" applyNumberFormat="1" applyFont="1" applyFill="1" applyBorder="1" applyAlignment="1">
      <alignment horizontal="center" vertical="center"/>
    </xf>
    <xf numFmtId="166" fontId="8" fillId="3" borderId="22" xfId="1" applyNumberFormat="1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14" fillId="0" borderId="0" xfId="113" applyAlignment="1">
      <alignment horizontal="left" vertical="center"/>
    </xf>
    <xf numFmtId="0" fontId="14" fillId="0" borderId="0" xfId="113"/>
    <xf numFmtId="0" fontId="15" fillId="2" borderId="3" xfId="0" applyFont="1" applyFill="1" applyBorder="1" applyAlignment="1">
      <alignment horizontal="center"/>
    </xf>
    <xf numFmtId="165" fontId="8" fillId="3" borderId="31" xfId="112" applyNumberFormat="1" applyFont="1" applyFill="1" applyBorder="1" applyAlignment="1">
      <alignment horizontal="center" vertical="center" wrapText="1"/>
    </xf>
    <xf numFmtId="165" fontId="8" fillId="3" borderId="32" xfId="112" applyNumberFormat="1" applyFont="1" applyFill="1" applyBorder="1" applyAlignment="1">
      <alignment horizontal="center" vertical="center" wrapText="1"/>
    </xf>
    <xf numFmtId="0" fontId="7" fillId="2" borderId="0" xfId="16" applyFont="1" applyFill="1" applyBorder="1" applyAlignment="1">
      <alignment horizontal="left" vertical="top" wrapText="1"/>
    </xf>
    <xf numFmtId="0" fontId="11" fillId="2" borderId="0" xfId="16" applyFont="1" applyFill="1" applyBorder="1" applyAlignment="1">
      <alignment horizontal="left" vertical="top" wrapText="1"/>
    </xf>
    <xf numFmtId="0" fontId="8" fillId="3" borderId="8" xfId="56" applyFont="1" applyFill="1" applyBorder="1" applyAlignment="1">
      <alignment horizontal="center" vertical="center" wrapText="1"/>
    </xf>
    <xf numFmtId="0" fontId="8" fillId="3" borderId="11" xfId="60" applyFont="1" applyFill="1" applyBorder="1" applyAlignment="1">
      <alignment horizontal="center" vertical="center" wrapText="1"/>
    </xf>
    <xf numFmtId="0" fontId="7" fillId="2" borderId="0" xfId="16" applyFont="1" applyFill="1" applyBorder="1" applyAlignment="1">
      <alignment horizontal="center" vertical="top" wrapText="1"/>
    </xf>
    <xf numFmtId="0" fontId="8" fillId="3" borderId="33" xfId="57" applyFont="1" applyFill="1" applyBorder="1" applyAlignment="1">
      <alignment horizontal="center" vertical="center" wrapText="1"/>
    </xf>
    <xf numFmtId="0" fontId="8" fillId="3" borderId="34" xfId="57" applyFont="1" applyFill="1" applyBorder="1" applyAlignment="1">
      <alignment horizontal="center" vertical="center" wrapText="1"/>
    </xf>
    <xf numFmtId="0" fontId="11" fillId="2" borderId="1" xfId="16" applyFont="1" applyFill="1" applyBorder="1" applyAlignment="1">
      <alignment horizontal="left" vertical="top" wrapText="1"/>
    </xf>
    <xf numFmtId="0" fontId="11" fillId="2" borderId="0" xfId="0" applyFont="1" applyFill="1" applyBorder="1" applyAlignment="1">
      <alignment horizontal="left" vertical="center"/>
    </xf>
    <xf numFmtId="0" fontId="8" fillId="3" borderId="17" xfId="56" applyFont="1" applyFill="1" applyBorder="1" applyAlignment="1">
      <alignment horizontal="center" vertical="center" wrapText="1"/>
    </xf>
    <xf numFmtId="0" fontId="8" fillId="3" borderId="30" xfId="56" applyFont="1" applyFill="1" applyBorder="1" applyAlignment="1">
      <alignment horizontal="center" vertical="center" wrapText="1"/>
    </xf>
    <xf numFmtId="0" fontId="8" fillId="3" borderId="8" xfId="79" applyFont="1" applyFill="1" applyBorder="1" applyAlignment="1">
      <alignment horizontal="center" vertical="center" wrapText="1"/>
    </xf>
    <xf numFmtId="0" fontId="8" fillId="3" borderId="9" xfId="80" applyFont="1" applyFill="1" applyBorder="1" applyAlignment="1">
      <alignment horizontal="center" vertical="center" wrapText="1"/>
    </xf>
    <xf numFmtId="0" fontId="8" fillId="3" borderId="9" xfId="81" applyFont="1" applyFill="1" applyBorder="1" applyAlignment="1">
      <alignment horizontal="center" vertical="center" wrapText="1"/>
    </xf>
    <xf numFmtId="0" fontId="8" fillId="3" borderId="10" xfId="82" applyFont="1" applyFill="1" applyBorder="1" applyAlignment="1">
      <alignment horizontal="center" vertical="center" wrapText="1"/>
    </xf>
    <xf numFmtId="0" fontId="12" fillId="2" borderId="0" xfId="16" applyFont="1" applyFill="1" applyBorder="1" applyAlignment="1">
      <alignment horizontal="left" vertical="top" wrapText="1"/>
    </xf>
    <xf numFmtId="0" fontId="8" fillId="3" borderId="9" xfId="80" applyFont="1" applyFill="1" applyBorder="1" applyAlignment="1">
      <alignment horizontal="center" wrapText="1"/>
    </xf>
    <xf numFmtId="0" fontId="8" fillId="3" borderId="9" xfId="81" applyFont="1" applyFill="1" applyBorder="1" applyAlignment="1">
      <alignment horizontal="center" wrapText="1"/>
    </xf>
    <xf numFmtId="0" fontId="8" fillId="3" borderId="10" xfId="82" applyFont="1" applyFill="1" applyBorder="1" applyAlignment="1">
      <alignment horizontal="center" wrapText="1"/>
    </xf>
    <xf numFmtId="0" fontId="8" fillId="3" borderId="33" xfId="58" applyFont="1" applyFill="1" applyBorder="1" applyAlignment="1">
      <alignment horizontal="center" wrapText="1"/>
    </xf>
    <xf numFmtId="0" fontId="8" fillId="3" borderId="34" xfId="58" applyFont="1" applyFill="1" applyBorder="1" applyAlignment="1">
      <alignment horizontal="center" wrapText="1"/>
    </xf>
    <xf numFmtId="0" fontId="8" fillId="3" borderId="33" xfId="57" applyFont="1" applyFill="1" applyBorder="1" applyAlignment="1">
      <alignment horizontal="center" wrapText="1"/>
    </xf>
    <xf numFmtId="0" fontId="8" fillId="3" borderId="34" xfId="57" applyFont="1" applyFill="1" applyBorder="1" applyAlignment="1">
      <alignment horizontal="center" wrapText="1"/>
    </xf>
    <xf numFmtId="0" fontId="8" fillId="3" borderId="28" xfId="57" applyFont="1" applyFill="1" applyBorder="1" applyAlignment="1">
      <alignment horizontal="center" vertical="center" wrapText="1"/>
    </xf>
    <xf numFmtId="0" fontId="8" fillId="3" borderId="29" xfId="57" applyFont="1" applyFill="1" applyBorder="1" applyAlignment="1">
      <alignment horizontal="center" vertical="center" wrapText="1"/>
    </xf>
    <xf numFmtId="0" fontId="8" fillId="3" borderId="27" xfId="57" applyFont="1" applyFill="1" applyBorder="1" applyAlignment="1">
      <alignment horizontal="center" vertical="center" wrapText="1"/>
    </xf>
    <xf numFmtId="0" fontId="8" fillId="3" borderId="14" xfId="56" applyFont="1" applyFill="1" applyBorder="1" applyAlignment="1">
      <alignment horizontal="center" vertical="center" wrapText="1"/>
    </xf>
    <xf numFmtId="0" fontId="8" fillId="3" borderId="8" xfId="90" applyFont="1" applyFill="1" applyBorder="1" applyAlignment="1">
      <alignment horizontal="center" vertical="center" wrapText="1"/>
    </xf>
    <xf numFmtId="0" fontId="8" fillId="3" borderId="14" xfId="90" applyFont="1" applyFill="1" applyBorder="1" applyAlignment="1">
      <alignment horizontal="center" vertical="center" wrapText="1"/>
    </xf>
    <xf numFmtId="0" fontId="8" fillId="3" borderId="11" xfId="94" applyFont="1" applyFill="1" applyBorder="1" applyAlignment="1">
      <alignment horizontal="center" vertical="center" wrapText="1"/>
    </xf>
    <xf numFmtId="0" fontId="8" fillId="3" borderId="28" xfId="91" applyFont="1" applyFill="1" applyBorder="1" applyAlignment="1">
      <alignment horizontal="center" vertical="center" wrapText="1"/>
    </xf>
    <xf numFmtId="0" fontId="8" fillId="3" borderId="29" xfId="91" applyFont="1" applyFill="1" applyBorder="1" applyAlignment="1">
      <alignment horizontal="center" vertical="center" wrapText="1"/>
    </xf>
    <xf numFmtId="0" fontId="8" fillId="3" borderId="27" xfId="91" applyFont="1" applyFill="1" applyBorder="1" applyAlignment="1">
      <alignment horizontal="center" vertical="center" wrapText="1"/>
    </xf>
    <xf numFmtId="0" fontId="8" fillId="3" borderId="33" xfId="91" applyFont="1" applyFill="1" applyBorder="1" applyAlignment="1">
      <alignment horizontal="center" vertical="center" wrapText="1"/>
    </xf>
    <xf numFmtId="0" fontId="8" fillId="3" borderId="34" xfId="91" applyFont="1" applyFill="1" applyBorder="1" applyAlignment="1">
      <alignment horizontal="center" vertical="center" wrapText="1"/>
    </xf>
    <xf numFmtId="0" fontId="8" fillId="3" borderId="33" xfId="92" applyFont="1" applyFill="1" applyBorder="1" applyAlignment="1">
      <alignment horizontal="center" vertical="center" wrapText="1"/>
    </xf>
    <xf numFmtId="0" fontId="8" fillId="3" borderId="34" xfId="92" applyFont="1" applyFill="1" applyBorder="1" applyAlignment="1">
      <alignment horizontal="center" vertical="center" wrapText="1"/>
    </xf>
    <xf numFmtId="0" fontId="8" fillId="3" borderId="33" xfId="58" applyFont="1" applyFill="1" applyBorder="1" applyAlignment="1">
      <alignment horizontal="center" vertical="center" wrapText="1"/>
    </xf>
    <xf numFmtId="0" fontId="8" fillId="3" borderId="34" xfId="58" applyFont="1" applyFill="1" applyBorder="1" applyAlignment="1">
      <alignment horizontal="center" vertical="center" wrapText="1"/>
    </xf>
    <xf numFmtId="0" fontId="7" fillId="4" borderId="0" xfId="16" applyFont="1" applyFill="1" applyBorder="1" applyAlignment="1">
      <alignment horizontal="left" vertical="top" wrapText="1"/>
    </xf>
    <xf numFmtId="0" fontId="0" fillId="2" borderId="0" xfId="0" applyFill="1"/>
    <xf numFmtId="0" fontId="15" fillId="2" borderId="0" xfId="0" applyFont="1" applyFill="1" applyBorder="1" applyAlignment="1">
      <alignment horizontal="left"/>
    </xf>
  </cellXfs>
  <cellStyles count="1827">
    <cellStyle name="Hipervínculo" xfId="113" builtinId="8"/>
    <cellStyle name="Millares" xfId="112" builtinId="3"/>
    <cellStyle name="Moneda" xfId="1" builtinId="4"/>
    <cellStyle name="Moneda 2" xfId="930" xr:uid="{00000000-0005-0000-0000-0000CA030000}"/>
    <cellStyle name="Moneda 3" xfId="157" xr:uid="{00000000-0005-0000-0000-0000CA000000}"/>
    <cellStyle name="Normal" xfId="0" builtinId="0"/>
    <cellStyle name="style1490126106719" xfId="16" xr:uid="{00000000-0005-0000-0000-000004000000}"/>
    <cellStyle name="style1524173701697" xfId="55" xr:uid="{00000000-0005-0000-0000-000005000000}"/>
    <cellStyle name="style1524173701775" xfId="46" xr:uid="{00000000-0005-0000-0000-000006000000}"/>
    <cellStyle name="style1524173701915" xfId="2" xr:uid="{00000000-0005-0000-0000-000007000000}"/>
    <cellStyle name="style1524173702040" xfId="5" xr:uid="{00000000-0005-0000-0000-000008000000}"/>
    <cellStyle name="style1524173702134" xfId="47" xr:uid="{00000000-0005-0000-0000-000009000000}"/>
    <cellStyle name="style1524173702212" xfId="48" xr:uid="{00000000-0005-0000-0000-00000A000000}"/>
    <cellStyle name="style1524173702275" xfId="49" xr:uid="{00000000-0005-0000-0000-00000B000000}"/>
    <cellStyle name="style1524173702337" xfId="17" xr:uid="{00000000-0005-0000-0000-00000C000000}"/>
    <cellStyle name="style1524173702400" xfId="3" xr:uid="{00000000-0005-0000-0000-00000D000000}"/>
    <cellStyle name="style1524173702462" xfId="4" xr:uid="{00000000-0005-0000-0000-00000E000000}"/>
    <cellStyle name="style1524173702525" xfId="18" xr:uid="{00000000-0005-0000-0000-00000F000000}"/>
    <cellStyle name="style1524173702587" xfId="6" xr:uid="{00000000-0005-0000-0000-000010000000}"/>
    <cellStyle name="style1524173702665" xfId="7" xr:uid="{00000000-0005-0000-0000-000011000000}"/>
    <cellStyle name="style1524173702915" xfId="50" xr:uid="{00000000-0005-0000-0000-000012000000}"/>
    <cellStyle name="style1524173702962" xfId="8" xr:uid="{00000000-0005-0000-0000-000013000000}"/>
    <cellStyle name="style1524173703040" xfId="12" xr:uid="{00000000-0005-0000-0000-000014000000}"/>
    <cellStyle name="style1524173703400" xfId="9" xr:uid="{00000000-0005-0000-0000-000015000000}"/>
    <cellStyle name="style1524173703462" xfId="11" xr:uid="{00000000-0005-0000-0000-000016000000}"/>
    <cellStyle name="style1524173703509" xfId="10" xr:uid="{00000000-0005-0000-0000-000017000000}"/>
    <cellStyle name="style1524173703775" xfId="13" xr:uid="{00000000-0005-0000-0000-000018000000}"/>
    <cellStyle name="style1524173703822" xfId="14" xr:uid="{00000000-0005-0000-0000-000019000000}"/>
    <cellStyle name="style1524173703869" xfId="15" xr:uid="{00000000-0005-0000-0000-00001A000000}"/>
    <cellStyle name="style1526656141313" xfId="41" xr:uid="{00000000-0005-0000-0000-00001B000000}"/>
    <cellStyle name="style1526656141391" xfId="42" xr:uid="{00000000-0005-0000-0000-00001C000000}"/>
    <cellStyle name="style1526656141469" xfId="19" xr:uid="{00000000-0005-0000-0000-00001D000000}"/>
    <cellStyle name="style1526656141531" xfId="20" xr:uid="{00000000-0005-0000-0000-00001E000000}"/>
    <cellStyle name="style1526656141610" xfId="24" xr:uid="{00000000-0005-0000-0000-00001F000000}"/>
    <cellStyle name="style1526656141672" xfId="25" xr:uid="{00000000-0005-0000-0000-000020000000}"/>
    <cellStyle name="style1526656141735" xfId="43" xr:uid="{00000000-0005-0000-0000-000021000000}"/>
    <cellStyle name="style1526656141797" xfId="44" xr:uid="{00000000-0005-0000-0000-000022000000}"/>
    <cellStyle name="style1526656141860" xfId="45" xr:uid="{00000000-0005-0000-0000-000023000000}"/>
    <cellStyle name="style1526656141922" xfId="21" xr:uid="{00000000-0005-0000-0000-000024000000}"/>
    <cellStyle name="style1526656141985" xfId="22" xr:uid="{00000000-0005-0000-0000-000025000000}"/>
    <cellStyle name="style1526656142047" xfId="23" xr:uid="{00000000-0005-0000-0000-000026000000}"/>
    <cellStyle name="style1526656142110" xfId="26" xr:uid="{00000000-0005-0000-0000-000027000000}"/>
    <cellStyle name="style1526656142172" xfId="27" xr:uid="{00000000-0005-0000-0000-000028000000}"/>
    <cellStyle name="style1526656142235" xfId="28" xr:uid="{00000000-0005-0000-0000-000029000000}"/>
    <cellStyle name="style1526656142297" xfId="29" xr:uid="{00000000-0005-0000-0000-00002A000000}"/>
    <cellStyle name="style1526656142360" xfId="35" xr:uid="{00000000-0005-0000-0000-00002B000000}"/>
    <cellStyle name="style1526656142485" xfId="30" xr:uid="{00000000-0005-0000-0000-00002C000000}"/>
    <cellStyle name="style1526656142547" xfId="36" xr:uid="{00000000-0005-0000-0000-00002D000000}"/>
    <cellStyle name="style1526656142672" xfId="31" xr:uid="{00000000-0005-0000-0000-00002E000000}"/>
    <cellStyle name="style1526656142734" xfId="32" xr:uid="{00000000-0005-0000-0000-00002F000000}"/>
    <cellStyle name="style1526656142797" xfId="33" xr:uid="{00000000-0005-0000-0000-000030000000}"/>
    <cellStyle name="style1526656142844" xfId="34" xr:uid="{00000000-0005-0000-0000-000031000000}"/>
    <cellStyle name="style1526656142906" xfId="37" xr:uid="{00000000-0005-0000-0000-000032000000}"/>
    <cellStyle name="style1526656142953" xfId="38" xr:uid="{00000000-0005-0000-0000-000033000000}"/>
    <cellStyle name="style1526656143016" xfId="39" xr:uid="{00000000-0005-0000-0000-000034000000}"/>
    <cellStyle name="style1526656143063" xfId="40" xr:uid="{00000000-0005-0000-0000-000035000000}"/>
    <cellStyle name="style1526656144313" xfId="51" xr:uid="{00000000-0005-0000-0000-000036000000}"/>
    <cellStyle name="style1526656144375" xfId="52" xr:uid="{00000000-0005-0000-0000-000037000000}"/>
    <cellStyle name="style1526656144438" xfId="53" xr:uid="{00000000-0005-0000-0000-000038000000}"/>
    <cellStyle name="style1526656144500" xfId="54" xr:uid="{00000000-0005-0000-0000-000039000000}"/>
    <cellStyle name="style1536092748827" xfId="79" xr:uid="{00000000-0005-0000-0000-00003A000000}"/>
    <cellStyle name="style1536092748921" xfId="56" xr:uid="{00000000-0005-0000-0000-00003B000000}"/>
    <cellStyle name="style1536092749030" xfId="60" xr:uid="{00000000-0005-0000-0000-00003C000000}"/>
    <cellStyle name="style1536092749077" xfId="80" xr:uid="{00000000-0005-0000-0000-00003D000000}"/>
    <cellStyle name="style1536092749124" xfId="81" xr:uid="{00000000-0005-0000-0000-00003E000000}"/>
    <cellStyle name="style1536092749202" xfId="82" xr:uid="{00000000-0005-0000-0000-00003F000000}"/>
    <cellStyle name="style1536092749264" xfId="57" xr:uid="{00000000-0005-0000-0000-000040000000}"/>
    <cellStyle name="style1536092749311" xfId="58" xr:uid="{00000000-0005-0000-0000-000041000000}"/>
    <cellStyle name="style1536092749358" xfId="59" xr:uid="{00000000-0005-0000-0000-000042000000}"/>
    <cellStyle name="style1536092749405" xfId="61" xr:uid="{00000000-0005-0000-0000-000043000000}"/>
    <cellStyle name="style1536092749452" xfId="62" xr:uid="{00000000-0005-0000-0000-000044000000}"/>
    <cellStyle name="style1536092749514" xfId="63" xr:uid="{00000000-0005-0000-0000-000045000000}"/>
    <cellStyle name="style1536092749717" xfId="64" xr:uid="{00000000-0005-0000-0000-000046000000}"/>
    <cellStyle name="style1536092749764" xfId="69" xr:uid="{00000000-0005-0000-0000-000047000000}"/>
    <cellStyle name="style1536092749796" xfId="74" xr:uid="{00000000-0005-0000-0000-000048000000}"/>
    <cellStyle name="style1536092749827" xfId="65" xr:uid="{00000000-0005-0000-0000-000049000000}"/>
    <cellStyle name="style1536092749874" xfId="66" xr:uid="{00000000-0005-0000-0000-00004A000000}"/>
    <cellStyle name="style1536092749921" xfId="67" xr:uid="{00000000-0005-0000-0000-00004B000000}"/>
    <cellStyle name="style1536092749967" xfId="68" xr:uid="{00000000-0005-0000-0000-00004C000000}"/>
    <cellStyle name="style1536092750014" xfId="70" xr:uid="{00000000-0005-0000-0000-00004D000000}"/>
    <cellStyle name="style1536092750061" xfId="71" xr:uid="{00000000-0005-0000-0000-00004E000000}"/>
    <cellStyle name="style1536092750108" xfId="72" xr:uid="{00000000-0005-0000-0000-00004F000000}"/>
    <cellStyle name="style1536092750139" xfId="73" xr:uid="{00000000-0005-0000-0000-000050000000}"/>
    <cellStyle name="style1536092750217" xfId="75" xr:uid="{00000000-0005-0000-0000-000051000000}"/>
    <cellStyle name="style1536092750264" xfId="76" xr:uid="{00000000-0005-0000-0000-000052000000}"/>
    <cellStyle name="style1536092750311" xfId="77" xr:uid="{00000000-0005-0000-0000-000053000000}"/>
    <cellStyle name="style1536092750358" xfId="78" xr:uid="{00000000-0005-0000-0000-000054000000}"/>
    <cellStyle name="style1536092750811" xfId="83" xr:uid="{00000000-0005-0000-0000-000055000000}"/>
    <cellStyle name="style1536092750842" xfId="84" xr:uid="{00000000-0005-0000-0000-000056000000}"/>
    <cellStyle name="style1536092750874" xfId="85" xr:uid="{00000000-0005-0000-0000-000057000000}"/>
    <cellStyle name="style1536092751702" xfId="86" xr:uid="{00000000-0005-0000-0000-000058000000}"/>
    <cellStyle name="style1536092751749" xfId="87" xr:uid="{00000000-0005-0000-0000-000059000000}"/>
    <cellStyle name="style1536092751780" xfId="88" xr:uid="{00000000-0005-0000-0000-00005A000000}"/>
    <cellStyle name="style1536092751827" xfId="89" xr:uid="{00000000-0005-0000-0000-00005B000000}"/>
    <cellStyle name="style1536096438290" xfId="90" xr:uid="{00000000-0005-0000-0000-00005C000000}"/>
    <cellStyle name="style1536096438415" xfId="94" xr:uid="{00000000-0005-0000-0000-00005D000000}"/>
    <cellStyle name="style1536096438665" xfId="91" xr:uid="{00000000-0005-0000-0000-00005E000000}"/>
    <cellStyle name="style1536096438728" xfId="92" xr:uid="{00000000-0005-0000-0000-00005F000000}"/>
    <cellStyle name="style1536096438806" xfId="93" xr:uid="{00000000-0005-0000-0000-000060000000}"/>
    <cellStyle name="style1536096438868" xfId="95" xr:uid="{00000000-0005-0000-0000-000061000000}"/>
    <cellStyle name="style1536096438946" xfId="96" xr:uid="{00000000-0005-0000-0000-000062000000}"/>
    <cellStyle name="style1536096439024" xfId="97" xr:uid="{00000000-0005-0000-0000-000063000000}"/>
    <cellStyle name="style1536096439212" xfId="98" xr:uid="{00000000-0005-0000-0000-000064000000}"/>
    <cellStyle name="style1536096439259" xfId="103" xr:uid="{00000000-0005-0000-0000-000065000000}"/>
    <cellStyle name="style1536096439306" xfId="108" xr:uid="{00000000-0005-0000-0000-000066000000}"/>
    <cellStyle name="style1536096439353" xfId="99" xr:uid="{00000000-0005-0000-0000-000067000000}"/>
    <cellStyle name="style1536096439462" xfId="101" xr:uid="{00000000-0005-0000-0000-000068000000}"/>
    <cellStyle name="style1536096439571" xfId="104" xr:uid="{00000000-0005-0000-0000-000069000000}"/>
    <cellStyle name="style1536096439696" xfId="106" xr:uid="{00000000-0005-0000-0000-00006A000000}"/>
    <cellStyle name="style1536096439899" xfId="109" xr:uid="{00000000-0005-0000-0000-00006B000000}"/>
    <cellStyle name="style1536096440009" xfId="110" xr:uid="{00000000-0005-0000-0000-00006C000000}"/>
    <cellStyle name="style1536096440931" xfId="102" xr:uid="{00000000-0005-0000-0000-00006D000000}"/>
    <cellStyle name="style1536096440993" xfId="107" xr:uid="{00000000-0005-0000-0000-00006E000000}"/>
    <cellStyle name="style1536096441040" xfId="111" xr:uid="{00000000-0005-0000-0000-00006F000000}"/>
    <cellStyle name="style1536096441977" xfId="100" xr:uid="{00000000-0005-0000-0000-000070000000}"/>
    <cellStyle name="style1536096442055" xfId="105" xr:uid="{00000000-0005-0000-0000-000071000000}"/>
    <cellStyle name="style1536940943616" xfId="114" xr:uid="{00000000-0005-0000-0000-000072000000}"/>
    <cellStyle name="style1536940943741" xfId="116" xr:uid="{00000000-0005-0000-0000-000073000000}"/>
    <cellStyle name="style1536940943851" xfId="119" xr:uid="{00000000-0005-0000-0000-000074000000}"/>
    <cellStyle name="style1536940943960" xfId="121" xr:uid="{00000000-0005-0000-0000-000075000000}"/>
    <cellStyle name="style1536940944179" xfId="125" xr:uid="{00000000-0005-0000-0000-000076000000}"/>
    <cellStyle name="style1536940944288" xfId="127" xr:uid="{00000000-0005-0000-0000-000077000000}"/>
    <cellStyle name="style1536940945163" xfId="117" xr:uid="{00000000-0005-0000-0000-000078000000}"/>
    <cellStyle name="style1536940945210" xfId="129" xr:uid="{00000000-0005-0000-0000-000079000000}"/>
    <cellStyle name="style1536940945241" xfId="122" xr:uid="{00000000-0005-0000-0000-00007A000000}"/>
    <cellStyle name="style1536940945288" xfId="124" xr:uid="{00000000-0005-0000-0000-00007B000000}"/>
    <cellStyle name="style1536940945335" xfId="126" xr:uid="{00000000-0005-0000-0000-00007C000000}"/>
    <cellStyle name="style1536940945382" xfId="128" xr:uid="{00000000-0005-0000-0000-00007D000000}"/>
    <cellStyle name="style1536940945944" xfId="115" xr:uid="{00000000-0005-0000-0000-00007E000000}"/>
    <cellStyle name="style1536940945991" xfId="118" xr:uid="{00000000-0005-0000-0000-00007F000000}"/>
    <cellStyle name="style1536940946038" xfId="120" xr:uid="{00000000-0005-0000-0000-000080000000}"/>
    <cellStyle name="style1536940946069" xfId="123" xr:uid="{00000000-0005-0000-0000-000081000000}"/>
    <cellStyle name="style1536941042821" xfId="130" xr:uid="{00000000-0005-0000-0000-000082000000}"/>
    <cellStyle name="style1536941042868" xfId="131" xr:uid="{00000000-0005-0000-0000-000083000000}"/>
    <cellStyle name="style1537197318581" xfId="140" xr:uid="{00000000-0005-0000-0000-000084000000}"/>
    <cellStyle name="style1537197318738" xfId="139" xr:uid="{00000000-0005-0000-0000-000085000000}"/>
    <cellStyle name="style1537197318863" xfId="137" xr:uid="{00000000-0005-0000-0000-000086000000}"/>
    <cellStyle name="style1537197318988" xfId="136" xr:uid="{00000000-0005-0000-0000-000087000000}"/>
    <cellStyle name="style1537197319206" xfId="134" xr:uid="{00000000-0005-0000-0000-000088000000}"/>
    <cellStyle name="style1537197319316" xfId="133" xr:uid="{00000000-0005-0000-0000-000089000000}"/>
    <cellStyle name="style1537197320144" xfId="138" xr:uid="{00000000-0005-0000-0000-00008A000000}"/>
    <cellStyle name="style1537197320191" xfId="135" xr:uid="{00000000-0005-0000-0000-00008B000000}"/>
    <cellStyle name="style1537197320238" xfId="132" xr:uid="{00000000-0005-0000-0000-00008C000000}"/>
    <cellStyle name="style1537214479556" xfId="153" xr:uid="{00000000-0005-0000-0000-00008D000000}"/>
    <cellStyle name="style1537214479635" xfId="154" xr:uid="{00000000-0005-0000-0000-00008E000000}"/>
    <cellStyle name="style1537214479744" xfId="155" xr:uid="{00000000-0005-0000-0000-00008F000000}"/>
    <cellStyle name="style1537214479853" xfId="156" xr:uid="{00000000-0005-0000-0000-000090000000}"/>
    <cellStyle name="style1537214480181" xfId="141" xr:uid="{00000000-0005-0000-0000-000091000000}"/>
    <cellStyle name="style1537214480291" xfId="143" xr:uid="{00000000-0005-0000-0000-000092000000}"/>
    <cellStyle name="style1537214480400" xfId="145" xr:uid="{00000000-0005-0000-0000-000093000000}"/>
    <cellStyle name="style1537214480509" xfId="146" xr:uid="{00000000-0005-0000-0000-000094000000}"/>
    <cellStyle name="style1537214480759" xfId="150" xr:uid="{00000000-0005-0000-0000-000095000000}"/>
    <cellStyle name="style1537214480869" xfId="151" xr:uid="{00000000-0005-0000-0000-000096000000}"/>
    <cellStyle name="style1537214482900" xfId="149" xr:uid="{00000000-0005-0000-0000-000097000000}"/>
    <cellStyle name="style1537214482931" xfId="152" xr:uid="{00000000-0005-0000-0000-000098000000}"/>
    <cellStyle name="style1537214483650" xfId="148" xr:uid="{00000000-0005-0000-0000-000099000000}"/>
    <cellStyle name="style1537214484119" xfId="142" xr:uid="{00000000-0005-0000-0000-00009A000000}"/>
    <cellStyle name="style1537214484150" xfId="144" xr:uid="{00000000-0005-0000-0000-00009B000000}"/>
    <cellStyle name="style1537214484197" xfId="147" xr:uid="{00000000-0005-0000-0000-00009C000000}"/>
    <cellStyle name="style1540590216606" xfId="158" xr:uid="{00000000-0005-0000-0000-00009D000000}"/>
    <cellStyle name="style1540590216637" xfId="159" xr:uid="{00000000-0005-0000-0000-00009E000000}"/>
    <cellStyle name="style1614619755325" xfId="160" xr:uid="{B4756089-004D-4659-AD8C-46BB48BDF0D9}"/>
    <cellStyle name="style1614619755384" xfId="161" xr:uid="{D0024319-D775-47B2-A89D-5F5C6AD64903}"/>
    <cellStyle name="style1614619755443" xfId="162" xr:uid="{FD31839A-AAA4-456C-92F0-AF62AFD1D2C4}"/>
    <cellStyle name="style1614619755489" xfId="163" xr:uid="{ACC4A2B6-9AFB-461A-896E-C64A34A3B27F}"/>
    <cellStyle name="style1614619755547" xfId="164" xr:uid="{846F5FBA-DD6F-4FDC-B484-AC79BF5A1CBD}"/>
    <cellStyle name="style1614619755605" xfId="165" xr:uid="{E2C131AF-EA1C-4DFC-862F-5DBC9D0D2122}"/>
    <cellStyle name="style1614619755663" xfId="166" xr:uid="{F4DCCF03-2710-4876-9150-6AAFB4549295}"/>
    <cellStyle name="style1614619755711" xfId="167" xr:uid="{B7E1B6E4-98AB-4C17-B607-C8E770F37794}"/>
    <cellStyle name="style1614619757040" xfId="168" xr:uid="{7EAD0B0E-1E24-451F-8497-F41D14ACF3F4}"/>
    <cellStyle name="style1614619757095" xfId="169" xr:uid="{D5CB622F-1911-4D5A-BA2F-DFF51927F7CC}"/>
    <cellStyle name="style1614619757151" xfId="170" xr:uid="{DE800F42-B525-41C4-B440-D9B79BA571EE}"/>
    <cellStyle name="style1614619757193" xfId="171" xr:uid="{76FF531B-BF3F-4A5F-B91C-AC1FB1282CC6}"/>
    <cellStyle name="style1614620133833" xfId="172" xr:uid="{91CB3D06-C61F-4319-BC59-AF61455A3B77}"/>
    <cellStyle name="style1614620133900" xfId="173" xr:uid="{F4B897ED-D958-47A1-ABEA-B41AB3C77C90}"/>
    <cellStyle name="style1614620133960" xfId="177" xr:uid="{CCAFAF4A-A874-4DC9-8AC2-01ADF1F31D3F}"/>
    <cellStyle name="style1614620134019" xfId="178" xr:uid="{7C8A9EDC-F487-4056-9D5A-021AE0D4D893}"/>
    <cellStyle name="style1614620134078" xfId="182" xr:uid="{5933316B-199D-4BFA-8FFA-DDFDA897A798}"/>
    <cellStyle name="style1614620134144" xfId="183" xr:uid="{B021F7B9-AB02-42BB-86F8-B6AE52D05E86}"/>
    <cellStyle name="style1614620134202" xfId="174" xr:uid="{4B97D638-E01E-4107-AC18-6824A6AD2A4E}"/>
    <cellStyle name="style1614620134258" xfId="175" xr:uid="{4A5E41FC-B777-46C9-A8D2-4BD07BE9608E}"/>
    <cellStyle name="style1614620134311" xfId="176" xr:uid="{B9E51215-4740-4743-A4FE-3EDED1D8FADE}"/>
    <cellStyle name="style1614620134366" xfId="179" xr:uid="{C92921EF-5DBC-4523-B9D1-CE2AA4453DAC}"/>
    <cellStyle name="style1614620134419" xfId="180" xr:uid="{B6A9D173-BE19-4E1C-A540-25486DD7030C}"/>
    <cellStyle name="style1614620134474" xfId="181" xr:uid="{81AA0F92-0201-44D0-B6C4-034632CD1A59}"/>
    <cellStyle name="style1614620134528" xfId="184" xr:uid="{9EE4F39A-FC5D-411A-A041-4C12AB8BDAB8}"/>
    <cellStyle name="style1614620134581" xfId="185" xr:uid="{B3D1712F-9EFF-40F3-8121-4948FBEE8A86}"/>
    <cellStyle name="style1614620134636" xfId="186" xr:uid="{701A81A4-FF0D-4051-B307-327BD57296FE}"/>
    <cellStyle name="style1614620134688" xfId="187" xr:uid="{E01AEACB-36C4-4D7D-A432-3D597D8AC1AB}"/>
    <cellStyle name="style1614620134749" xfId="193" xr:uid="{399D98FD-6D71-4774-84FD-1243B67FFFE1}"/>
    <cellStyle name="style1614620134803" xfId="188" xr:uid="{503719F2-8564-4F0F-AB58-5939F054833D}"/>
    <cellStyle name="style1614620134857" xfId="194" xr:uid="{B4DDD312-6ACA-436D-86D3-6A75FA23E79B}"/>
    <cellStyle name="style1614620134969" xfId="199" xr:uid="{16C86B27-33A0-4B0F-9E00-83B5765AF35E}"/>
    <cellStyle name="style1614620135050" xfId="200" xr:uid="{B20B0A32-3921-46C3-BA46-D0C5DFD3B22C}"/>
    <cellStyle name="style1614620135104" xfId="189" xr:uid="{D1B8F909-4FBA-436D-8232-C2698C1F9ACB}"/>
    <cellStyle name="style1614620135157" xfId="190" xr:uid="{54D65F4A-4167-40AA-A09F-1FE5FF289863}"/>
    <cellStyle name="style1614620135210" xfId="191" xr:uid="{D8388575-AA9E-4B02-B071-9F93F4C7BDB2}"/>
    <cellStyle name="style1614620135251" xfId="192" xr:uid="{AD1EC0DD-4AB6-4B20-B5C7-B854DBA7A688}"/>
    <cellStyle name="style1614620135305" xfId="195" xr:uid="{83CF1523-F11F-4705-8996-AAF8A04B5B60}"/>
    <cellStyle name="style1614620135359" xfId="196" xr:uid="{0069F318-66E5-4436-B911-A7716B61C2D4}"/>
    <cellStyle name="style1614620135413" xfId="197" xr:uid="{C96A0C3A-35E6-4B54-8B71-235723024BF1}"/>
    <cellStyle name="style1614620135454" xfId="198" xr:uid="{BB4BDBD2-A0D2-4449-BE44-04860AF036AF}"/>
    <cellStyle name="style1614620135778" xfId="201" xr:uid="{39010936-29A6-4ED7-BB4A-E49469B4E580}"/>
    <cellStyle name="style1614620135833" xfId="202" xr:uid="{1E9ED313-4CF2-43C7-8F3B-EDC0C08029A5}"/>
    <cellStyle name="style1614620135887" xfId="203" xr:uid="{3007B594-0BEF-4832-B1C2-2B350E72DC42}"/>
    <cellStyle name="style1614620135928" xfId="204" xr:uid="{227A7A67-EC2A-422C-A867-39452A3D45BE}"/>
    <cellStyle name="style1614631884290" xfId="205" xr:uid="{75E02386-9A35-4EB1-96B1-3D308113A685}"/>
    <cellStyle name="style1614631884349" xfId="206" xr:uid="{92989CE0-796C-44A5-A95D-75C38C96CDBC}"/>
    <cellStyle name="style1614631884615" xfId="207" xr:uid="{19D07A92-9EDC-47D4-8499-8D67BFA2CC2A}"/>
    <cellStyle name="style1614631884672" xfId="208" xr:uid="{FAE14CAC-3E83-4CA5-BC7A-BC1F02ADECE9}"/>
    <cellStyle name="style1614631884730" xfId="209" xr:uid="{D5B7B9BC-2D1F-46B6-A395-7F7560B2035A}"/>
    <cellStyle name="style1614631884789" xfId="210" xr:uid="{BC933239-CD70-4044-A314-9AE571DACBD6}"/>
    <cellStyle name="style1614631884845" xfId="211" xr:uid="{C4A07613-1998-47F2-842E-F630C57CFAF5}"/>
    <cellStyle name="style1614631885160" xfId="212" xr:uid="{A8B9377F-3A1B-44B5-BDD3-242C14549961}"/>
    <cellStyle name="style1614631885212" xfId="216" xr:uid="{237E090B-2FA3-4058-A57F-8F31DFF7BE15}"/>
    <cellStyle name="style1614631885264" xfId="213" xr:uid="{19679B1C-9E32-4788-A7E9-67B5B690BDE6}"/>
    <cellStyle name="style1614631885315" xfId="217" xr:uid="{76FBCDC1-31A5-4B86-A7FD-EEF2973CF718}"/>
    <cellStyle name="style1614631885442" xfId="220" xr:uid="{11BA8B5F-D5E9-49FE-BCB8-5CC328E260B9}"/>
    <cellStyle name="style1614631885533" xfId="221" xr:uid="{A4683F24-061B-4EDA-B632-9BE0C404B331}"/>
    <cellStyle name="style1614631885585" xfId="214" xr:uid="{9F656C43-323A-4171-80AA-DA037CAB6FBE}"/>
    <cellStyle name="style1614631885688" xfId="215" xr:uid="{FF75CD52-A4E0-48CD-9BA2-8A92A527E034}"/>
    <cellStyle name="style1614631885781" xfId="218" xr:uid="{E35942FA-A3E1-4ECB-AF71-FFF4E3402032}"/>
    <cellStyle name="style1614631885886" xfId="219" xr:uid="{CAAE5F4E-5DC0-4A08-AE56-FEFF3731DE13}"/>
    <cellStyle name="style1614631886132" xfId="222" xr:uid="{29B2FF9A-C7BD-42DE-9A66-B72BF64E9FDC}"/>
    <cellStyle name="style1614631886235" xfId="223" xr:uid="{702A5415-D710-4C16-9436-15D383BD4B53}"/>
    <cellStyle name="style1614632370934" xfId="241" xr:uid="{53255CFA-800D-48D2-AB02-D097E4746378}"/>
    <cellStyle name="style1614632371046" xfId="238" xr:uid="{D87FE18C-F4A6-4919-A816-15C10058D246}"/>
    <cellStyle name="style1614632371159" xfId="235" xr:uid="{0575783C-1A29-4ABF-A419-02D4376F9B1D}"/>
    <cellStyle name="style1614632371214" xfId="240" xr:uid="{540EAC9A-1A70-494C-B1AF-E44E3AC721BE}"/>
    <cellStyle name="style1614632371270" xfId="239" xr:uid="{DF6183ED-BED1-4476-B8C8-42D2B28BDC7A}"/>
    <cellStyle name="style1614632371385" xfId="237" xr:uid="{34CBFAEA-0126-4205-BC66-5085EA63F9A6}"/>
    <cellStyle name="style1614632371439" xfId="236" xr:uid="{D434A240-709A-48CD-8209-20511FC2E502}"/>
    <cellStyle name="style1614632371550" xfId="234" xr:uid="{208EB8EA-FA0C-48DE-B172-86B95EC3A255}"/>
    <cellStyle name="style1614632371603" xfId="233" xr:uid="{B67AD9FF-CFC1-4F9F-A408-39512F7400D2}"/>
    <cellStyle name="style1614632371875" xfId="232" xr:uid="{BA98CB61-CF4F-4B4B-BD88-784E4DAE43BC}"/>
    <cellStyle name="style1614632371928" xfId="229" xr:uid="{9F8E1691-50D5-4FAB-B453-3B110DC1E84D}"/>
    <cellStyle name="style1614632371982" xfId="226" xr:uid="{EE309A1C-0B09-4B37-A415-11715E5255FF}"/>
    <cellStyle name="style1614632372034" xfId="231" xr:uid="{19183C26-41E1-438F-A2C6-875A8E4E5588}"/>
    <cellStyle name="style1614632372138" xfId="230" xr:uid="{926A8BCE-DE7C-4BAB-9F5D-94B178804B9B}"/>
    <cellStyle name="style1614632372273" xfId="228" xr:uid="{64461313-A7E6-493C-9E1C-868E0798771C}"/>
    <cellStyle name="style1614632372394" xfId="227" xr:uid="{EEC188B6-8249-4578-88D4-2330AC05D2E3}"/>
    <cellStyle name="style1614632372691" xfId="225" xr:uid="{A03DCD10-2B3F-470A-9686-3D21B9C6E941}"/>
    <cellStyle name="style1614632372795" xfId="224" xr:uid="{A580804F-D75C-4358-8F96-F2E51AB9110B}"/>
    <cellStyle name="style1614633752554" xfId="256" xr:uid="{5CAB2A40-1CFA-4DCA-9D5E-3E2F0BC8146C}"/>
    <cellStyle name="style1614633753037" xfId="260" xr:uid="{5FADEC20-1A9D-42C4-A60E-D8B120EC0410}"/>
    <cellStyle name="style1614633753092" xfId="259" xr:uid="{1ECD3880-9B4A-4442-A086-93FC16F1752F}"/>
    <cellStyle name="style1614633753209" xfId="258" xr:uid="{8A7D2314-8AA8-48D3-90DA-A559BE308E21}"/>
    <cellStyle name="style1614633753289" xfId="257" xr:uid="{370DBC94-F3C9-4793-9736-FF9EB02A0833}"/>
    <cellStyle name="style1614633753433" xfId="255" xr:uid="{8952F5E4-97ED-4B41-9A3E-97FF9B50C04A}"/>
    <cellStyle name="style1614633753489" xfId="254" xr:uid="{AC94F959-DDB5-4F32-959A-1014A1FD104A}"/>
    <cellStyle name="style1614633753805" xfId="253" xr:uid="{E14390BA-DC0E-4F06-9237-06E0C7BFCFBF}"/>
    <cellStyle name="style1614633753856" xfId="249" xr:uid="{3E317D6E-0646-4A1A-8936-8BC41ADD5B48}"/>
    <cellStyle name="style1614633753908" xfId="252" xr:uid="{4650F91D-0439-44D0-8286-38313B4541F8}"/>
    <cellStyle name="style1614633753959" xfId="248" xr:uid="{73D5879D-BD87-496F-9350-0A1C9F035F8A}"/>
    <cellStyle name="style1614633754138" xfId="245" xr:uid="{B0F37548-2887-4344-8268-911A64A47A77}"/>
    <cellStyle name="style1614633754228" xfId="244" xr:uid="{684AD2A6-CEB6-4588-894A-9F3BB29FAD15}"/>
    <cellStyle name="style1614633754281" xfId="251" xr:uid="{11659445-20A2-4100-87D3-B52C303C74CC}"/>
    <cellStyle name="style1614633754384" xfId="250" xr:uid="{F8BAE312-9687-4B7C-A762-DA864F66B507}"/>
    <cellStyle name="style1614633754515" xfId="247" xr:uid="{09FB63D2-65DD-4B3D-B5DC-3D1DB87E4D6D}"/>
    <cellStyle name="style1614633754655" xfId="246" xr:uid="{A8228254-E0F3-40E5-BBBC-46E4FC2BED68}"/>
    <cellStyle name="style1614633757044" xfId="243" xr:uid="{0BE1ACCB-C3F9-4B53-BF3E-1FDDE9007F98}"/>
    <cellStyle name="style1614633757148" xfId="242" xr:uid="{2FA516F3-43F2-4F13-9030-3AAFE7607D98}"/>
    <cellStyle name="style1614635458672" xfId="280" xr:uid="{D82A73A0-5F42-49EE-A595-5937058F68C3}"/>
    <cellStyle name="style1614635458727" xfId="279" xr:uid="{22514159-B171-472D-8063-7F0BB7027964}"/>
    <cellStyle name="style1614635458783" xfId="278" xr:uid="{1CB47A5E-8D91-4C32-A34B-514B149AB023}"/>
    <cellStyle name="style1614635458838" xfId="277" xr:uid="{9DD70B2E-084D-4639-8303-4C7143E17403}"/>
    <cellStyle name="style1614635458893" xfId="276" xr:uid="{A3B2B5A8-D7FE-4AA6-AA35-42F6D545CED9}"/>
    <cellStyle name="style1614635458949" xfId="275" xr:uid="{1669EF37-4B18-4548-9444-A1332864CCE3}"/>
    <cellStyle name="style1614635459006" xfId="274" xr:uid="{DBA45BF6-4E1D-4645-B5EB-EB208B699600}"/>
    <cellStyle name="style1614635459081" xfId="273" xr:uid="{58FD78E9-2440-4DCE-B1F7-73443512F2AF}"/>
    <cellStyle name="style1614635459466" xfId="272" xr:uid="{BF840848-A3BE-4D00-9159-4EC9E6A83A13}"/>
    <cellStyle name="style1614635459523" xfId="268" xr:uid="{311C6960-B731-418A-ADE2-D165CE10962D}"/>
    <cellStyle name="style1614635459579" xfId="271" xr:uid="{BA72B2FE-3B0E-4DA3-B8AE-D48515E0562B}"/>
    <cellStyle name="style1614635459634" xfId="267" xr:uid="{636692D0-8E52-4B85-9CDF-4F7B4C1460CF}"/>
    <cellStyle name="style1614635459813" xfId="264" xr:uid="{142015AC-0E1E-44A9-84AF-A4AFF1257121}"/>
    <cellStyle name="style1614635459909" xfId="263" xr:uid="{D7E8EF0E-F2B1-4D3B-A424-C8ABAC9904CD}"/>
    <cellStyle name="style1614635459965" xfId="270" xr:uid="{BF49418B-EA88-43D6-92B2-890299BB4317}"/>
    <cellStyle name="style1614635460083" xfId="269" xr:uid="{8E8C1559-FE2A-4899-9F7A-FB4C74F67C3F}"/>
    <cellStyle name="style1614635460250" xfId="266" xr:uid="{31280DA2-EDBE-494A-9812-35CB4EE48A43}"/>
    <cellStyle name="style1614635460361" xfId="265" xr:uid="{043DC8D8-550A-47D5-9605-DA7842C741CE}"/>
    <cellStyle name="style1614635461120" xfId="262" xr:uid="{0CE636CF-E75B-4078-AF02-C0AA468A810C}"/>
    <cellStyle name="style1614635461231" xfId="261" xr:uid="{210E6922-B444-4679-9AF7-52BCD78173C5}"/>
    <cellStyle name="style1614636503328" xfId="302" xr:uid="{BC6026BF-80E0-49C4-B65C-7B3040815815}"/>
    <cellStyle name="style1614636503385" xfId="301" xr:uid="{EB9FB99F-0889-4B1B-ABCE-80760E7EDAA3}"/>
    <cellStyle name="style1614636503442" xfId="300" xr:uid="{74BC425F-F24E-4E91-B72A-47B481CD17AB}"/>
    <cellStyle name="style1614636503513" xfId="299" xr:uid="{8301C71D-5FF4-45B8-A4CE-D6CCC31A43B2}"/>
    <cellStyle name="style1614636503567" xfId="298" xr:uid="{D109815C-7E3F-4C2E-9F1E-4C78749321D6}"/>
    <cellStyle name="style1614636503622" xfId="297" xr:uid="{EFB457FD-1B6D-4A80-A286-36F83FA2C79E}"/>
    <cellStyle name="style1614636503886" xfId="292" xr:uid="{9505A715-9859-4DD0-8297-F958997D5FC4}"/>
    <cellStyle name="style1614636503939" xfId="290" xr:uid="{2FBC135A-7AAE-4C3F-99C4-282EDE753E27}"/>
    <cellStyle name="style1614636503993" xfId="296" xr:uid="{DCCD1897-9CB4-43F1-89B7-E822E8FFC415}"/>
    <cellStyle name="style1614636504047" xfId="289" xr:uid="{07ADC2F4-1443-4D60-A921-A9D5954BBCFD}"/>
    <cellStyle name="style1614636504175" xfId="285" xr:uid="{71243A9B-8CFE-4529-A766-C503170220E4}"/>
    <cellStyle name="style1614636504262" xfId="284" xr:uid="{0468DC7D-1A76-4737-94CC-56626AF8B590}"/>
    <cellStyle name="style1614636504314" xfId="295" xr:uid="{BA1AECF2-D5B0-4BF4-88A0-B56E197C2912}"/>
    <cellStyle name="style1614636504369" xfId="294" xr:uid="{C6C08D66-97AB-4ADE-B4F8-EA1BD24FA0E8}"/>
    <cellStyle name="style1614636504485" xfId="293" xr:uid="{DF6D45C2-3CC0-4C00-A2BD-725520E4A724}"/>
    <cellStyle name="style1614636504607" xfId="288" xr:uid="{878D300B-DDDA-4A64-B910-66A6074B9B24}"/>
    <cellStyle name="style1614636504658" xfId="287" xr:uid="{0F2EEFE8-FE55-4F00-BFA6-02E0928E7AF5}"/>
    <cellStyle name="style1614636504710" xfId="286" xr:uid="{386DBCCB-8AA1-45A5-A878-E66753A8AF86}"/>
    <cellStyle name="style1614636504765" xfId="291" xr:uid="{6F15DB12-3376-478C-A4C7-42B85D6726B0}"/>
    <cellStyle name="style1614636504978" xfId="283" xr:uid="{9550F8A0-7827-4795-9CCB-C3163DCA3983}"/>
    <cellStyle name="style1614636505033" xfId="282" xr:uid="{AA8C91B3-1860-4036-90A7-8019D8D9110F}"/>
    <cellStyle name="style1614636505082" xfId="281" xr:uid="{1DD31807-B4CF-47D7-830B-FF5E4598777C}"/>
    <cellStyle name="style1614636736490" xfId="303" xr:uid="{FB658E9B-E520-4175-97B4-FE4778955F10}"/>
    <cellStyle name="style1614636736601" xfId="307" xr:uid="{DA5FBD25-BE3C-467C-88C3-DFF3936E3F41}"/>
    <cellStyle name="style1614636736710" xfId="311" xr:uid="{FA29209E-1EBA-462C-8D9B-0F9A87583157}"/>
    <cellStyle name="style1614636736766" xfId="304" xr:uid="{7489B294-3C34-4591-8342-1177855936D8}"/>
    <cellStyle name="style1614636736821" xfId="305" xr:uid="{3CF6C094-27B0-4A60-A12B-337DF57857D3}"/>
    <cellStyle name="style1614636736883" xfId="306" xr:uid="{D1024032-8650-4384-85D8-D7895129B52F}"/>
    <cellStyle name="style1614636736938" xfId="308" xr:uid="{D4BF1015-4C33-4E11-BD16-28502183AD69}"/>
    <cellStyle name="style1614636736990" xfId="309" xr:uid="{F75D3050-F755-434D-8050-450C59A3C413}"/>
    <cellStyle name="style1614636737043" xfId="310" xr:uid="{5490ADCD-16C7-4137-B1D7-D6C5D30C8D70}"/>
    <cellStyle name="style1614636737096" xfId="312" xr:uid="{4513184F-3678-42D8-9296-641C7ECF747D}"/>
    <cellStyle name="style1614636737146" xfId="313" xr:uid="{2F6E5F36-4D6B-4405-A2B2-1DFDC79D1497}"/>
    <cellStyle name="style1614636737199" xfId="314" xr:uid="{50B08ABD-4473-46AC-A4AC-308A6B0D9A99}"/>
    <cellStyle name="style1614636737410" xfId="315" xr:uid="{CBA76B64-B0B1-4CB1-93C3-5941DC0D50EA}"/>
    <cellStyle name="style1614636737460" xfId="320" xr:uid="{F28DD7E8-C102-41A4-B5F0-F1A50A25E92F}"/>
    <cellStyle name="style1614636737512" xfId="326" xr:uid="{A2E68279-2538-4A03-911B-C591781791A4}"/>
    <cellStyle name="style1614636737563" xfId="316" xr:uid="{48657C14-C77F-44CA-A49B-E0A41A1DB09B}"/>
    <cellStyle name="style1614636737612" xfId="317" xr:uid="{30A19277-D311-4946-A4FA-391422122E20}"/>
    <cellStyle name="style1614636737677" xfId="318" xr:uid="{CBA6510C-88C8-4BFF-A920-9178CFC5F235}"/>
    <cellStyle name="style1614636737716" xfId="319" xr:uid="{D6339246-6452-460A-8891-FCD67D561572}"/>
    <cellStyle name="style1614636737767" xfId="321" xr:uid="{8BA42FBA-D78F-47CB-84AA-885F1F2B32A5}"/>
    <cellStyle name="style1614636737817" xfId="322" xr:uid="{05BD29C7-8424-48A9-89C2-4FB68FE99491}"/>
    <cellStyle name="style1614636737896" xfId="323" xr:uid="{7D0A4A7A-C5EB-49C0-A2DC-704356FC8BD0}"/>
    <cellStyle name="style1614636737938" xfId="324" xr:uid="{31095280-1AEA-41C7-95D8-BA8358C15AA0}"/>
    <cellStyle name="style1614636737993" xfId="325" xr:uid="{63BE947B-82C5-4805-A758-21DC13906C3C}"/>
    <cellStyle name="style1614636738146" xfId="327" xr:uid="{BBA104C9-531C-4743-9DE1-B06D3E909A3C}"/>
    <cellStyle name="style1614636738196" xfId="328" xr:uid="{C9960665-8502-469E-9CC5-7364931DCAF4}"/>
    <cellStyle name="style1614636738247" xfId="329" xr:uid="{AB820E42-6C26-44AB-83D0-B3358EE0A88B}"/>
    <cellStyle name="style1614637018144" xfId="351" xr:uid="{E1104CA9-5B26-4FB6-B7D6-F9A4F871AFF1}"/>
    <cellStyle name="style1614637018536" xfId="357" xr:uid="{60B85274-98D6-4F17-B15F-01D06E7C28FB}"/>
    <cellStyle name="style1614637018585" xfId="356" xr:uid="{79AAC1FF-34E2-48C5-B1EC-35C75DA324A8}"/>
    <cellStyle name="style1614637018636" xfId="355" xr:uid="{0D916B7F-425D-45B7-9032-D3ED230907F8}"/>
    <cellStyle name="style1614637018686" xfId="354" xr:uid="{082C12BE-89C6-45C8-93A1-291C12FF7437}"/>
    <cellStyle name="style1614637018737" xfId="353" xr:uid="{26150B4F-401F-4F8C-8649-A927FD73EB85}"/>
    <cellStyle name="style1614637018790" xfId="352" xr:uid="{CC2F0FE9-C3E9-48E3-A460-94B9447F35F4}"/>
    <cellStyle name="style1614637018843" xfId="350" xr:uid="{9C2755D0-48F4-4487-846E-80397C1F46AD}"/>
    <cellStyle name="style1614637018924" xfId="349" xr:uid="{09376B12-5614-4C38-8FC1-D2AAA859E805}"/>
    <cellStyle name="style1614637019007" xfId="348" xr:uid="{5E59EABB-980A-4CC7-88EC-BE7C26B1D7A7}"/>
    <cellStyle name="style1614637019245" xfId="347" xr:uid="{189E0DF4-E175-4DB4-98CF-FFD8CAB37BE4}"/>
    <cellStyle name="style1614637019294" xfId="340" xr:uid="{0E023512-7FDC-447F-9E5B-56B3542AA42E}"/>
    <cellStyle name="style1614637019343" xfId="346" xr:uid="{C242293A-ED1B-4CF4-B6B8-C2E8FD4A99E7}"/>
    <cellStyle name="style1614637019392" xfId="339" xr:uid="{A31C8999-3672-4B71-9947-13095D26BB98}"/>
    <cellStyle name="style1614637019557" xfId="334" xr:uid="{9044F9E8-87FD-4AE5-BE19-2A463A9E8672}"/>
    <cellStyle name="style1614637019736" xfId="333" xr:uid="{A3E49A01-2249-4681-A6BB-66A9469930F6}"/>
    <cellStyle name="style1614637019798" xfId="345" xr:uid="{44A968F9-5F26-4190-A74C-29DFF1E358D1}"/>
    <cellStyle name="style1614637019849" xfId="344" xr:uid="{A4E1E443-FFAC-4A64-AE48-A287635B4482}"/>
    <cellStyle name="style1614637019899" xfId="343" xr:uid="{25A27654-B974-41B0-823C-E2ADFFEAF0E1}"/>
    <cellStyle name="style1614637019938" xfId="342" xr:uid="{84C059F8-F7E8-45BA-91FD-D40752CE622E}"/>
    <cellStyle name="style1614637019987" xfId="338" xr:uid="{BB6F00FF-10B6-4F90-83BE-C31F24D94468}"/>
    <cellStyle name="style1614637020037" xfId="337" xr:uid="{3D5A4FCE-D346-457A-9779-AAD7D7FC7A9F}"/>
    <cellStyle name="style1614637020088" xfId="336" xr:uid="{171CFAFD-FB1C-4645-8174-B6AC3F5DD35B}"/>
    <cellStyle name="style1614637020152" xfId="335" xr:uid="{353DD2E1-275D-4E79-9F39-E5743DCD1527}"/>
    <cellStyle name="style1614637020315" xfId="341" xr:uid="{5BDD9198-2A1F-470C-B7A6-6BB581233DAE}"/>
    <cellStyle name="style1614637022800" xfId="332" xr:uid="{5C564BEB-AEF9-4EBF-93DB-579BC18B0F92}"/>
    <cellStyle name="style1614637022875" xfId="331" xr:uid="{6931D917-8A98-478B-A2BF-BE6D5D716F73}"/>
    <cellStyle name="style1614637022933" xfId="330" xr:uid="{2A75018F-3844-456B-AE07-863850D80B9A}"/>
    <cellStyle name="style1614637382583" xfId="380" xr:uid="{C2BC6640-AD17-4CA3-97F4-2EE911400A32}"/>
    <cellStyle name="style1614637382639" xfId="379" xr:uid="{3E2EC901-4EB6-49EB-9687-E178A872414E}"/>
    <cellStyle name="style1614637383031" xfId="386" xr:uid="{6DAA15F4-9B83-455D-B9B9-1E7BB554002A}"/>
    <cellStyle name="style1614637383109" xfId="385" xr:uid="{64177810-FD4A-4351-80AE-0D17BD0427AF}"/>
    <cellStyle name="style1614637383161" xfId="384" xr:uid="{CB078121-96ED-4F75-9460-8E7C6B10F571}"/>
    <cellStyle name="style1614637383243" xfId="383" xr:uid="{EE9CDFF4-7818-4EE6-AFFF-8220DF6CB3F0}"/>
    <cellStyle name="style1614637383291" xfId="382" xr:uid="{6FCCA456-6C06-44B2-AA60-E665A6A2C3CD}"/>
    <cellStyle name="style1614637383342" xfId="381" xr:uid="{6992B761-9D96-4CDC-AB93-E2495894CF25}"/>
    <cellStyle name="style1614637383392" xfId="378" xr:uid="{06F97CF3-3305-47E3-BC2C-9C13A253760F}"/>
    <cellStyle name="style1614637383442" xfId="377" xr:uid="{D93A3242-EA4C-4329-B94F-6F6DAB276E9A}"/>
    <cellStyle name="style1614637383491" xfId="376" xr:uid="{62B6E304-0B71-46D6-80BF-077F60274A99}"/>
    <cellStyle name="style1614637383796" xfId="375" xr:uid="{9EC388F4-45B5-4421-BEC1-1D1468A9B263}"/>
    <cellStyle name="style1614637383845" xfId="368" xr:uid="{F5ABA2E3-0663-4D15-9D16-228DE53C544F}"/>
    <cellStyle name="style1614637383895" xfId="374" xr:uid="{1AD8B55D-F0CB-4C0B-9730-76E17D6232FD}"/>
    <cellStyle name="style1614637383944" xfId="367" xr:uid="{20C34826-EDE4-478F-8DBE-530EB9851543}"/>
    <cellStyle name="style1614637384063" xfId="362" xr:uid="{8681A161-92BB-4663-A4F1-5806700B3F9E}"/>
    <cellStyle name="style1614637384146" xfId="361" xr:uid="{043020E3-4B7B-44E4-835E-20FAB3044274}"/>
    <cellStyle name="style1614637384196" xfId="373" xr:uid="{77CDF47B-3A1A-4B7F-AF50-8B15133D6E4B}"/>
    <cellStyle name="style1614637384244" xfId="372" xr:uid="{94F11363-8D2B-4FD0-97A9-F1D97091534A}"/>
    <cellStyle name="style1614637384293" xfId="371" xr:uid="{AFF47F7C-ED01-4933-99EE-3D26C514A8AA}"/>
    <cellStyle name="style1614637384330" xfId="370" xr:uid="{1AFCF2E0-91B3-4C0B-9AA4-90C589C3AB14}"/>
    <cellStyle name="style1614637384379" xfId="366" xr:uid="{CDA4F473-30A6-455B-8E06-BD1152DBC45D}"/>
    <cellStyle name="style1614637384428" xfId="365" xr:uid="{8EDCD4F4-0C04-480D-817C-730041414A70}"/>
    <cellStyle name="style1614637384490" xfId="364" xr:uid="{C2DA2DF4-C106-4E5D-BBFF-8F754F6AE03C}"/>
    <cellStyle name="style1614637384528" xfId="369" xr:uid="{A3C07B10-9404-46A5-9C27-4E181089E420}"/>
    <cellStyle name="style1614637384588" xfId="363" xr:uid="{9AFDD818-EAFE-4E96-BE21-97823BC71E39}"/>
    <cellStyle name="style1614637384955" xfId="360" xr:uid="{5449EDE7-D6BD-46A5-A1EE-0C14593D1B13}"/>
    <cellStyle name="style1614637385003" xfId="359" xr:uid="{947ED6CE-95A2-4206-811C-2EE22A4B0667}"/>
    <cellStyle name="style1614637385055" xfId="358" xr:uid="{85F1849A-DF1E-454F-BD0B-597D578788C2}"/>
    <cellStyle name="style1614891610151" xfId="387" xr:uid="{24E2B7BF-7080-42B1-9A31-CF0BC328A9C4}"/>
    <cellStyle name="style1614891610217" xfId="388" xr:uid="{9C3275DA-33F3-4928-9353-5FF75FB98205}"/>
    <cellStyle name="style1614891610279" xfId="389" xr:uid="{697301FD-424E-4F43-928D-55F653C4E85C}"/>
    <cellStyle name="style1614891610326" xfId="390" xr:uid="{F5A181E1-CA35-47E5-8A4A-145A65BBD00A}"/>
    <cellStyle name="style1614891610387" xfId="391" xr:uid="{DB6F8F97-B307-419C-804B-147AF1EBE7A0}"/>
    <cellStyle name="style1614891610448" xfId="392" xr:uid="{30292998-1361-4243-9C92-78968C3C19B6}"/>
    <cellStyle name="style1614891610508" xfId="393" xr:uid="{A179CAF9-317B-4589-91F7-B3B7D1411861}"/>
    <cellStyle name="style1614891610576" xfId="394" xr:uid="{1BDDEAF2-A316-4FBF-9A5B-1C6C30AED3C2}"/>
    <cellStyle name="style1614891611324" xfId="395" xr:uid="{6A2453EC-F5F5-4FEE-92CC-C200E9110A67}"/>
    <cellStyle name="style1614891611416" xfId="396" xr:uid="{0EDB6D5D-31AD-4A80-96F5-6634FFB8B63C}"/>
    <cellStyle name="style1614891611479" xfId="397" xr:uid="{864D10A8-EE47-4C63-A6C7-36E9E80C1DDC}"/>
    <cellStyle name="style1614891611527" xfId="398" xr:uid="{419B64E9-BC45-45ED-AC5D-29ABD47514B8}"/>
    <cellStyle name="style1614892385833" xfId="399" xr:uid="{043DCA2A-D97E-4388-932D-5F7035CF9760}"/>
    <cellStyle name="style1614892385916" xfId="400" xr:uid="{1A87873C-1931-43D7-BFB2-D85AA7D971C9}"/>
    <cellStyle name="style1614892385975" xfId="401" xr:uid="{210C1339-0986-484A-A0F2-2958A4A09C6B}"/>
    <cellStyle name="style1614892386020" xfId="402" xr:uid="{680CB986-A08D-4C80-A1C4-8E7BE221EB1D}"/>
    <cellStyle name="style1614892386063" xfId="403" xr:uid="{09578E46-3FD1-4DAF-80BE-482E2AD077B4}"/>
    <cellStyle name="style1614892386121" xfId="404" xr:uid="{22421DF7-DE7B-4EBF-BF5B-FBBF2A9BEB31}"/>
    <cellStyle name="style1614892386178" xfId="405" xr:uid="{F2B31557-DB01-48D7-A0BC-B51062890F13}"/>
    <cellStyle name="style1614892386234" xfId="406" xr:uid="{31E8E57F-BD57-437D-A833-0EB87FF6FCBE}"/>
    <cellStyle name="style1614892386304" xfId="407" xr:uid="{F70A6191-BF01-437F-B3AD-0C70EA3D736C}"/>
    <cellStyle name="style1614892386349" xfId="408" xr:uid="{1B6EC42C-98A1-43B3-8C23-B7EB9FDDBEE7}"/>
    <cellStyle name="style1614892386418" xfId="409" xr:uid="{CF5CBCCC-D7C6-482D-964B-5690C5CB5166}"/>
    <cellStyle name="style1614892386945" xfId="410" xr:uid="{6AFBCE08-FDE2-455E-967E-5563FD8D9002}"/>
    <cellStyle name="style1614892387000" xfId="411" xr:uid="{0F76795F-D0F3-44AB-8EBD-45898B3ACE00}"/>
    <cellStyle name="style1614892387053" xfId="412" xr:uid="{CEFCB18B-96A1-44DD-A730-A4BEDEA39560}"/>
    <cellStyle name="style1614892387093" xfId="413" xr:uid="{8DDFEABE-100D-4933-948A-70973BABE5D4}"/>
    <cellStyle name="style1614892781871" xfId="414" xr:uid="{53F9BC52-16AF-453A-BEB6-9925497FF477}"/>
    <cellStyle name="style1614892781977" xfId="415" xr:uid="{7D1C8F73-5A1E-4E56-A19F-6DFE7D7CEA08}"/>
    <cellStyle name="style1614892782036" xfId="416" xr:uid="{B4F5FA11-C432-4FDF-A2CA-684B218895E2}"/>
    <cellStyle name="style1614892783017" xfId="417" xr:uid="{9C2233D9-87CC-4757-A832-B160014F1E66}"/>
    <cellStyle name="style1614892783075" xfId="418" xr:uid="{20D02D83-8D3F-4A46-B7C6-933BCE3A6DAA}"/>
    <cellStyle name="style1614892783133" xfId="419" xr:uid="{EBAE52D6-8D6D-491F-A69C-5707E405661A}"/>
    <cellStyle name="style1614892783178" xfId="420" xr:uid="{4AAAA71C-DCC6-4ACA-88DE-73F97CD9C3EC}"/>
    <cellStyle name="style1614892783236" xfId="421" xr:uid="{60661223-33D4-4FD7-BE19-B9C0DA5DB9F2}"/>
    <cellStyle name="style1614892783293" xfId="422" xr:uid="{FB7B2234-1FD3-4F9F-AA03-F6804D188D21}"/>
    <cellStyle name="style1614892783350" xfId="423" xr:uid="{8FA1B041-F270-4F77-AAE2-29013B408B93}"/>
    <cellStyle name="style1614892783395" xfId="424" xr:uid="{6CF5A8D6-58A7-4681-8F19-F01794E466C6}"/>
    <cellStyle name="style1614892783486" xfId="425" xr:uid="{5755671A-3CE4-45E2-A9AD-4A63468554EB}"/>
    <cellStyle name="style1614892784030" xfId="426" xr:uid="{FE9BFF7A-04C7-4155-9ADF-2D0ABB36E0F4}"/>
    <cellStyle name="style1614892784084" xfId="427" xr:uid="{4AE62E28-65D0-42E1-B098-73107A7440CF}"/>
    <cellStyle name="style1614892784136" xfId="428" xr:uid="{F2195C17-A828-4D7C-8E35-5F2DAC876151}"/>
    <cellStyle name="style1629734762979" xfId="429" xr:uid="{F95590CF-73C7-49C0-8251-E6A6AFF779D8}"/>
    <cellStyle name="style1629734763033" xfId="434" xr:uid="{9C639F5A-1025-466E-84F9-070D49A3E722}"/>
    <cellStyle name="style1629734763087" xfId="439" xr:uid="{75F4C62B-8E53-483F-954F-0C07638DC66B}"/>
    <cellStyle name="style1629734763140" xfId="430" xr:uid="{C1B9542A-7A97-490B-8122-485B2828BC98}"/>
    <cellStyle name="style1629734763192" xfId="431" xr:uid="{91B8ABAE-44BD-4AE8-91E6-693CFE7EEC75}"/>
    <cellStyle name="style1629734763245" xfId="432" xr:uid="{190C4996-0B77-4CA7-AD9E-1AE4D700DA7E}"/>
    <cellStyle name="style1629734763305" xfId="433" xr:uid="{0599EEB5-608D-4985-A42C-7F09B845DD80}"/>
    <cellStyle name="style1629734763360" xfId="435" xr:uid="{B9B876F6-0670-4BBC-B5B5-E222B37BB735}"/>
    <cellStyle name="style1629734763414" xfId="436" xr:uid="{B8DA91AA-63B6-4660-8836-E5D94F75CAA5}"/>
    <cellStyle name="style1629734763468" xfId="437" xr:uid="{81ECD9C0-5735-4FA8-92BC-0C97CA5BCF06}"/>
    <cellStyle name="style1629734763511" xfId="438" xr:uid="{330776A9-8797-4EF5-815F-F443BCBA6E76}"/>
    <cellStyle name="style1629734763618" xfId="440" xr:uid="{D5E82A9A-AEBA-4576-B29A-5F050E150B13}"/>
    <cellStyle name="style1629734763673" xfId="441" xr:uid="{87DB67DB-D062-4B00-B8FE-ED7A5F784749}"/>
    <cellStyle name="style1629734763724" xfId="442" xr:uid="{4335373D-E0AC-43E8-8B8A-BD767BCFC053}"/>
    <cellStyle name="style1629734763766" xfId="443" xr:uid="{F5B68ED1-F71F-438F-9DF9-7C74EFF625CB}"/>
    <cellStyle name="style1629735063801" xfId="444" xr:uid="{AD0260C8-0855-4D6B-9F27-3DC25FD0507D}"/>
    <cellStyle name="style1629735063869" xfId="449" xr:uid="{3F317858-6F05-4081-BC5D-081043475B1E}"/>
    <cellStyle name="style1629735063923" xfId="454" xr:uid="{F1D87178-6F7B-43B0-B956-A461AF9752BF}"/>
    <cellStyle name="style1629735063974" xfId="445" xr:uid="{45D0CA06-2F8C-4170-AEDF-383E28358817}"/>
    <cellStyle name="style1629735064026" xfId="446" xr:uid="{A15D09FD-E587-4981-9B31-8FFC72D8F145}"/>
    <cellStyle name="style1629735064078" xfId="447" xr:uid="{E82828DD-0E4C-4F5C-9911-BA94CBBD6124}"/>
    <cellStyle name="style1629735064118" xfId="448" xr:uid="{7C4798FD-4C45-494C-B2A3-C9707FBF6491}"/>
    <cellStyle name="style1629735064169" xfId="450" xr:uid="{64C29236-F2C1-4036-87D7-6E4523737448}"/>
    <cellStyle name="style1629735064221" xfId="451" xr:uid="{92CEAA6F-3398-4E7D-A415-454A50C4ACCC}"/>
    <cellStyle name="style1629735064274" xfId="452" xr:uid="{8B962C81-73C5-4AF7-9DCA-3C57F9EB3FC8}"/>
    <cellStyle name="style1629735064314" xfId="453" xr:uid="{DBF178DE-120E-4BB9-86D3-7F7BF40BF449}"/>
    <cellStyle name="style1629735064380" xfId="455" xr:uid="{64D7440A-68D6-418D-B79D-4CE8DF4C62B9}"/>
    <cellStyle name="style1629735064431" xfId="456" xr:uid="{F61473B0-D286-4929-83E0-1DF295F2681E}"/>
    <cellStyle name="style1629735064482" xfId="457" xr:uid="{4774DFE2-B918-49EB-B2E0-475B34F20731}"/>
    <cellStyle name="style1629735064521" xfId="458" xr:uid="{A16F6494-CA29-42EC-9ACA-BB8583FED9EF}"/>
    <cellStyle name="style1629735220885" xfId="459" xr:uid="{B69AFB0E-3BC4-4477-BC64-9ECADF1CA692}"/>
    <cellStyle name="style1629735220978" xfId="465" xr:uid="{9D270F8E-D2E2-46FE-A4CD-53E2071EA9D1}"/>
    <cellStyle name="style1629735221033" xfId="460" xr:uid="{05A33C75-A494-48D0-8E7E-EB33B3622B1D}"/>
    <cellStyle name="style1629735221104" xfId="466" xr:uid="{DF44F38A-009D-4726-8C7D-3B75820064C6}"/>
    <cellStyle name="style1629735221299" xfId="471" xr:uid="{1173E0A4-F0A9-4B6D-A317-217163FB747E}"/>
    <cellStyle name="style1629735221395" xfId="472" xr:uid="{FCBC5FC2-2C7E-4B7D-A69F-B6D179925F76}"/>
    <cellStyle name="style1629735221448" xfId="461" xr:uid="{4FBB9823-8188-4426-A703-6317F4F6AFE5}"/>
    <cellStyle name="style1629735221555" xfId="462" xr:uid="{C44572AE-7B25-4D06-BCF5-7D0800306E6D}"/>
    <cellStyle name="style1629735221610" xfId="463" xr:uid="{E5C37C2B-1DB2-4D1A-A9B7-27E664D6B5FB}"/>
    <cellStyle name="style1629735221651" xfId="464" xr:uid="{83FCD280-530A-4978-9D4C-442D80C12D2A}"/>
    <cellStyle name="style1629735221706" xfId="467" xr:uid="{5FB4E65C-9014-4DE2-96C0-A465E769CE15}"/>
    <cellStyle name="style1629735221761" xfId="468" xr:uid="{E9A13222-BE1D-4A0B-80A0-8B5AA5FC55A0}"/>
    <cellStyle name="style1629735221847" xfId="469" xr:uid="{FFB55690-52B9-4E53-A80A-F3451438DCBA}"/>
    <cellStyle name="style1629735221899" xfId="470" xr:uid="{542FD40E-6405-417F-9E61-6EEFE9FE37E6}"/>
    <cellStyle name="style1629735223386" xfId="473" xr:uid="{6414A8BF-786A-4806-BC0A-B1281EAE5E4E}"/>
    <cellStyle name="style1629735223439" xfId="474" xr:uid="{A8A204E3-9BC4-4E05-BEDB-AF016214F9C1}"/>
    <cellStyle name="style1629735223491" xfId="475" xr:uid="{BCA3329D-BB1F-4D3B-9EC2-02A18589F2F0}"/>
    <cellStyle name="style1629735223531" xfId="476" xr:uid="{1016DB7F-601A-4501-9940-836D981AC18A}"/>
    <cellStyle name="style1629735628900" xfId="477" xr:uid="{EF62C2FD-E1A9-474F-A001-BDA5C852F647}"/>
    <cellStyle name="style1629735628963" xfId="483" xr:uid="{77A98B82-C9C0-4D04-A35B-DA0AB4AC6EFE}"/>
    <cellStyle name="style1629735629017" xfId="478" xr:uid="{D7F7448E-8C6F-4A24-9708-C7FA109CDEAA}"/>
    <cellStyle name="style1629735629105" xfId="484" xr:uid="{5340A98C-6E69-45F8-A7F2-6F46A3EBAA69}"/>
    <cellStyle name="style1629735629226" xfId="489" xr:uid="{6A7D8CEB-8D65-4FA1-B9D6-210520B8302F}"/>
    <cellStyle name="style1629735629320" xfId="490" xr:uid="{86B54F88-310C-4777-879F-75BD876E70F8}"/>
    <cellStyle name="style1629735629379" xfId="479" xr:uid="{843C22EF-0B0A-4E46-BE7B-048C5AD4897A}"/>
    <cellStyle name="style1629735629454" xfId="480" xr:uid="{B94CD61B-7AFD-4752-AEEF-067533E9F03C}"/>
    <cellStyle name="style1629735629515" xfId="481" xr:uid="{E214FB0B-5525-4008-A4AA-603E21D13EB8}"/>
    <cellStyle name="style1629735629557" xfId="482" xr:uid="{15926C25-AEEE-40D0-9D88-9F2A41D46358}"/>
    <cellStyle name="style1629735629614" xfId="485" xr:uid="{C1C08EAA-0152-49E0-B817-3FE309A8A378}"/>
    <cellStyle name="style1629735629683" xfId="486" xr:uid="{CBA05FF8-F435-465B-8800-A86F0773C602}"/>
    <cellStyle name="style1629735629749" xfId="487" xr:uid="{E14C3734-E71B-4C82-AB0F-EED64E3E00EB}"/>
    <cellStyle name="style1629735629792" xfId="488" xr:uid="{60DE4B41-F28D-43AD-86F5-81D06D42D26A}"/>
    <cellStyle name="style1629735630432" xfId="491" xr:uid="{365A15B6-461E-4D92-9F44-E234AFFC5493}"/>
    <cellStyle name="style1629735630501" xfId="492" xr:uid="{A3FC1C79-238B-4746-84FF-932CF313F598}"/>
    <cellStyle name="style1629735630591" xfId="493" xr:uid="{EA914E8F-9265-40AB-88DB-0668AC757D58}"/>
    <cellStyle name="style1629735630634" xfId="494" xr:uid="{53C193D7-2622-4178-994B-75E9129D18CA}"/>
    <cellStyle name="style1629735806736" xfId="495" xr:uid="{7CB4021B-593B-4F00-B652-74CF22E9ECF7}"/>
    <cellStyle name="style1629735806787" xfId="496" xr:uid="{2CFCDCC9-0CF2-45DE-95B1-3043ED7C52C3}"/>
    <cellStyle name="style1629735806838" xfId="497" xr:uid="{EE2BBF8C-F51E-4072-ACA4-3739E5B879FD}"/>
    <cellStyle name="style1629735806902" xfId="498" xr:uid="{6D114105-4CE2-422B-8FB3-5DB7559DA718}"/>
    <cellStyle name="style1629735806957" xfId="499" xr:uid="{D53C459A-AF27-4844-99CD-31D6A2A7E107}"/>
    <cellStyle name="style1629735807013" xfId="500" xr:uid="{50D08901-3944-4790-9DC9-F414DCF8B0E0}"/>
    <cellStyle name="style1629735807069" xfId="501" xr:uid="{683E404C-0237-4B52-BA27-4EED3703D019}"/>
    <cellStyle name="style1629735807142" xfId="502" xr:uid="{EF1BDBB9-E379-40D3-A2CF-A026B9EC2BC1}"/>
    <cellStyle name="style1629735807218" xfId="503" xr:uid="{13B0B5ED-C6A6-497B-82F0-DDC8FF92D448}"/>
    <cellStyle name="style1629735807287" xfId="504" xr:uid="{F1AC1241-5828-499D-BB2E-2ED4F079AA03}"/>
    <cellStyle name="style1629735807342" xfId="505" xr:uid="{C88A46FA-2646-4395-959F-AEA4EE306225}"/>
    <cellStyle name="style1629735807382" xfId="506" xr:uid="{B2E93CB3-B5D9-4173-9BE1-E52242743B56}"/>
    <cellStyle name="style1629736105129" xfId="507" xr:uid="{FA8F5B49-72BB-4ABF-A68F-7ADEDAC46DCE}"/>
    <cellStyle name="style1629736105211" xfId="512" xr:uid="{7943BD44-B26F-467F-9A9C-F71A01EE5E5D}"/>
    <cellStyle name="style1629736105280" xfId="517" xr:uid="{B4553167-70F9-462D-92BA-BEB7A7B9A7F4}"/>
    <cellStyle name="style1629736105332" xfId="508" xr:uid="{B3A96B16-1CE9-478F-A52E-C8F8893FF10B}"/>
    <cellStyle name="style1629736105384" xfId="509" xr:uid="{2E5B9EF4-EA1E-4E6C-BE50-1ACE5E85C4C5}"/>
    <cellStyle name="style1629736105436" xfId="510" xr:uid="{B490EB37-49AE-4CFD-84D8-0E096E5BC1BC}"/>
    <cellStyle name="style1629736105481" xfId="511" xr:uid="{BA1E3270-8259-4AC5-9F62-A25234A3F2BE}"/>
    <cellStyle name="style1629736105531" xfId="513" xr:uid="{B6589E95-B8E6-419A-8A36-1A98CBF544BC}"/>
    <cellStyle name="style1629736105613" xfId="514" xr:uid="{7B697D42-4D44-496B-AB81-FCEAEB8037F9}"/>
    <cellStyle name="style1629736105666" xfId="515" xr:uid="{B3188A9A-E218-4B98-80B3-DEB85E0FE598}"/>
    <cellStyle name="style1629736105708" xfId="516" xr:uid="{F6E19377-58BF-4FC3-BDB9-B28896290151}"/>
    <cellStyle name="style1629736105795" xfId="518" xr:uid="{962CAE29-E89B-4F08-A575-F7A6DD2DB5C1}"/>
    <cellStyle name="style1629736105852" xfId="519" xr:uid="{6F310A75-29D5-4A5B-9351-D67611718E8A}"/>
    <cellStyle name="style1629736105903" xfId="520" xr:uid="{FF7EE7EB-216D-4496-8929-16428090F10D}"/>
    <cellStyle name="style1629736105942" xfId="521" xr:uid="{9C6B29E1-9D28-4AA2-A38D-BBD7FDFBD7AE}"/>
    <cellStyle name="style1629736279288" xfId="522" xr:uid="{295406C4-44B6-4A6D-BDBE-E4751D691683}"/>
    <cellStyle name="style1629736279364" xfId="527" xr:uid="{0D8802DE-A50A-42FE-8D7A-3DD3141A967C}"/>
    <cellStyle name="style1629736279426" xfId="532" xr:uid="{C651E811-143C-4FF1-9DE6-86653D0879F0}"/>
    <cellStyle name="style1629736279509" xfId="523" xr:uid="{A76B0B21-1C77-4389-A40F-29E517647A30}"/>
    <cellStyle name="style1629736279564" xfId="524" xr:uid="{AC47E09E-03C6-4032-82CE-B56A608C1CBC}"/>
    <cellStyle name="style1629736279621" xfId="525" xr:uid="{0F008843-9CA2-4603-84B0-8D680C57C029}"/>
    <cellStyle name="style1629736279662" xfId="526" xr:uid="{9BE8245B-08E7-4DD1-AC16-7839531A5DC2}"/>
    <cellStyle name="style1629736279717" xfId="528" xr:uid="{C17C50E9-9E66-4FA2-AEBA-90289BCC16E5}"/>
    <cellStyle name="style1629736279773" xfId="529" xr:uid="{180130CA-1750-4607-8A6C-EDEE94783719}"/>
    <cellStyle name="style1629736279827" xfId="530" xr:uid="{3DAA4CAD-0F3D-41A2-AF2E-E70D23491DD8}"/>
    <cellStyle name="style1629736279870" xfId="531" xr:uid="{33115A5B-8BA7-4963-9FBE-3182EB9E5C5F}"/>
    <cellStyle name="style1629736279931" xfId="533" xr:uid="{3E907B7A-E852-49B8-A000-F9F60694494C}"/>
    <cellStyle name="style1629736279981" xfId="534" xr:uid="{580075A3-EF55-4B7F-9C9B-D190D8840923}"/>
    <cellStyle name="style1629736280031" xfId="535" xr:uid="{3F493D26-FCE9-4AEF-9156-1C047A1EFAB1}"/>
    <cellStyle name="style1629736280068" xfId="536" xr:uid="{1177601D-B1DD-4249-A6FD-560EDFC2D2F8}"/>
    <cellStyle name="style1629736333134" xfId="537" xr:uid="{9CC9E021-8D63-44AB-AE13-32CBC548291B}"/>
    <cellStyle name="style1629736333185" xfId="543" xr:uid="{DB19FC49-3331-46DA-AE87-7BAB0634B7A0}"/>
    <cellStyle name="style1629736333235" xfId="538" xr:uid="{BFFD981C-C893-47F5-AE68-1D45A4F29A80}"/>
    <cellStyle name="style1629736333286" xfId="544" xr:uid="{ED4489E1-7199-41E5-B307-00BEAF44D653}"/>
    <cellStyle name="style1629736333406" xfId="549" xr:uid="{3252B20D-7188-4C19-A9C3-006CC1C52427}"/>
    <cellStyle name="style1629736333496" xfId="550" xr:uid="{E728B4CF-C95B-4C19-B342-64501BE30BB5}"/>
    <cellStyle name="style1629736333548" xfId="539" xr:uid="{0BB69A3D-3663-4F58-95C0-FFCA0911EF7D}"/>
    <cellStyle name="style1629736333598" xfId="540" xr:uid="{D2770E7F-8B02-467A-BDF0-767848793D7B}"/>
    <cellStyle name="style1629736333683" xfId="541" xr:uid="{9728D213-E6DC-49E3-BEE8-61BF6E1845E2}"/>
    <cellStyle name="style1629736333725" xfId="542" xr:uid="{C77BF6F3-7EA6-42BA-84D9-1C3E72ADA25D}"/>
    <cellStyle name="style1629736333781" xfId="545" xr:uid="{FC3F3A96-1A66-4562-8D7D-46721A0B980B}"/>
    <cellStyle name="style1629736333837" xfId="546" xr:uid="{8A9E1A0C-2423-4B7C-B406-ACB3A520F046}"/>
    <cellStyle name="style1629736333892" xfId="547" xr:uid="{E097E5CF-3DC7-4B9A-B18C-B8F36ACDA735}"/>
    <cellStyle name="style1629736333935" xfId="548" xr:uid="{83805C69-61EE-469A-A013-7CAB33A7D12A}"/>
    <cellStyle name="style1629736334253" xfId="551" xr:uid="{E0655383-D411-4C69-9982-22994F378ADB}"/>
    <cellStyle name="style1629736334309" xfId="552" xr:uid="{3E33EC96-106C-4B2B-893B-C5E5232F1CD7}"/>
    <cellStyle name="style1629736334365" xfId="553" xr:uid="{C277E117-6395-47FE-A752-9F14953A733F}"/>
    <cellStyle name="style1629736334408" xfId="554" xr:uid="{A780883C-B0FC-46C7-9B0F-A7367F83C893}"/>
    <cellStyle name="style1629737030716" xfId="555" xr:uid="{2DAE27FA-A33D-4197-9AAE-707A50C76459}"/>
    <cellStyle name="style1629737030770" xfId="561" xr:uid="{2D8212D0-10C7-43C2-B295-2C5CC9C1384D}"/>
    <cellStyle name="style1629737030828" xfId="568" xr:uid="{5248D32F-D916-479A-86FB-5437E5342B3D}"/>
    <cellStyle name="style1629737030884" xfId="556" xr:uid="{AEEBFC1B-A3CF-4D59-AF16-B11C20A078F2}"/>
    <cellStyle name="style1629737030939" xfId="557" xr:uid="{854514F0-C10E-42C0-A636-BD3666D08EFF}"/>
    <cellStyle name="style1629737030993" xfId="558" xr:uid="{F9A246D5-D561-4ED0-A92E-38327D4C918D}"/>
    <cellStyle name="style1629737031035" xfId="559" xr:uid="{04A350F6-8AAB-4AEB-826F-70FB6FDD7CD6}"/>
    <cellStyle name="style1629737031078" xfId="560" xr:uid="{A357F646-8727-4AFA-B525-1BCE1D250855}"/>
    <cellStyle name="style1629737031133" xfId="562" xr:uid="{02714220-B2E8-42D7-A96F-737F554A8830}"/>
    <cellStyle name="style1629737031186" xfId="563" xr:uid="{C7B9D659-807E-42B7-91D3-AEA17C4929E2}"/>
    <cellStyle name="style1629737031235" xfId="564" xr:uid="{7251D9D3-843A-4D58-BEA9-5B51C2999065}"/>
    <cellStyle name="style1629737031273" xfId="565" xr:uid="{8A7DEE4E-1366-4AE5-A607-D2B6017C4BB2}"/>
    <cellStyle name="style1629737031311" xfId="566" xr:uid="{3EFDE206-EB86-4805-ACAE-530B80A522BF}"/>
    <cellStyle name="style1629737031401" xfId="567" xr:uid="{CDDB463E-2D28-40FA-85EB-DEDA1806E941}"/>
    <cellStyle name="style1629737031473" xfId="569" xr:uid="{24DBBD8F-2994-45EB-985B-6570C7621081}"/>
    <cellStyle name="style1629737031523" xfId="570" xr:uid="{18F97527-9B30-468A-9542-52326FD7F523}"/>
    <cellStyle name="style1629737031573" xfId="571" xr:uid="{A2A1CD04-1B50-4805-BDF8-F93312EA7ED4}"/>
    <cellStyle name="style1629737031611" xfId="572" xr:uid="{7EEBD67B-A252-4877-8D19-5ED274655A07}"/>
    <cellStyle name="style1629737302660" xfId="573" xr:uid="{6D70064F-DEC1-463B-BB27-F37ADB8BA140}"/>
    <cellStyle name="style1629737302739" xfId="579" xr:uid="{CA63832B-F32C-4708-BBD2-BE8CEAEE5B09}"/>
    <cellStyle name="style1629737302795" xfId="586" xr:uid="{960E8C72-976F-402F-A198-B08C9B72EF1F}"/>
    <cellStyle name="style1629737302851" xfId="574" xr:uid="{4901787C-4407-410D-B2EF-9C3CADD6997C}"/>
    <cellStyle name="style1629737302905" xfId="575" xr:uid="{17FAF54F-AD62-4DBE-BAB6-FEF762F9B09E}"/>
    <cellStyle name="style1629737302960" xfId="576" xr:uid="{A2D56ADC-3A68-411C-9E18-4FA675FE165F}"/>
    <cellStyle name="style1629737303000" xfId="577" xr:uid="{A16A5ABB-D206-400A-BAB0-F2AB06BED5EF}"/>
    <cellStyle name="style1629737303038" xfId="578" xr:uid="{F6D13E81-8D35-4D63-BD4D-194091C06478}"/>
    <cellStyle name="style1629737303088" xfId="580" xr:uid="{1973CCAF-E8A9-4640-8F4A-F866AD87364A}"/>
    <cellStyle name="style1629737303138" xfId="581" xr:uid="{D326A569-6AB7-47E9-9BB9-679451480E8D}"/>
    <cellStyle name="style1629737303187" xfId="582" xr:uid="{65E6931B-2985-4DAB-9F98-DCA01DC77A95}"/>
    <cellStyle name="style1629737303225" xfId="583" xr:uid="{053BD191-EE1A-4B3C-A155-812977360294}"/>
    <cellStyle name="style1629737303275" xfId="584" xr:uid="{CDACD20F-6284-4313-978A-910A3872A1E9}"/>
    <cellStyle name="style1629737303314" xfId="585" xr:uid="{CD7446E5-7A33-4859-AF73-4A7B736DC227}"/>
    <cellStyle name="style1629737303370" xfId="587" xr:uid="{50078413-E00A-4036-8536-A41E31DE13A0}"/>
    <cellStyle name="style1629737303421" xfId="588" xr:uid="{4629DB5C-53E6-4AD0-A32F-785DE7E80A26}"/>
    <cellStyle name="style1629737303470" xfId="589" xr:uid="{34DF3D12-C9EF-4543-B4A0-E28CFE3C6E77}"/>
    <cellStyle name="style1629737303510" xfId="590" xr:uid="{B775A1A7-5C1E-49FE-A715-79BBF07D49BB}"/>
    <cellStyle name="style1629746202154" xfId="591" xr:uid="{BDBBABFD-8C72-4BE7-A6EE-7C65F0DBC8BC}"/>
    <cellStyle name="style1629746202208" xfId="597" xr:uid="{CAA80F8D-29B8-4A57-821B-E101D076DDD7}"/>
    <cellStyle name="style1629746202263" xfId="592" xr:uid="{5B909427-6C60-479F-84A1-AE6842A06972}"/>
    <cellStyle name="style1629746202317" xfId="598" xr:uid="{785341B0-9707-452F-B3C3-478C3830E298}"/>
    <cellStyle name="style1629746202449" xfId="603" xr:uid="{31095BC6-E60C-4140-9C88-771B2D1B9B88}"/>
    <cellStyle name="style1629746202592" xfId="604" xr:uid="{4B55AFC7-E813-4CDF-AAEF-A3FB4858052A}"/>
    <cellStyle name="style1629746202650" xfId="593" xr:uid="{5467E6CD-9803-4AE3-9C45-3EC0E3ED7879}"/>
    <cellStyle name="style1629746202700" xfId="594" xr:uid="{61B96D55-46E7-4D3C-8429-143DF1B44E99}"/>
    <cellStyle name="style1629746202750" xfId="595" xr:uid="{25F43369-8665-4347-9D52-A7939B213C0C}"/>
    <cellStyle name="style1629746202788" xfId="596" xr:uid="{B69BCBFD-4BD3-489F-B281-AFEAC97AFF0F}"/>
    <cellStyle name="style1629746202827" xfId="608" xr:uid="{A1DFB362-26FD-4198-B56D-F30E7968A24C}"/>
    <cellStyle name="style1629746202877" xfId="599" xr:uid="{E5007EE5-2576-4D80-A0AD-825B65E47CD4}"/>
    <cellStyle name="style1629746202956" xfId="600" xr:uid="{C8F4C353-038C-47B2-A8F1-273D0C565E54}"/>
    <cellStyle name="style1629746203010" xfId="601" xr:uid="{4D8EAA78-E46C-44DB-BB50-E9DDF6975D3D}"/>
    <cellStyle name="style1629746203052" xfId="602" xr:uid="{10605F12-9C02-4C29-B90C-3DE94E0F4584}"/>
    <cellStyle name="style1629746203095" xfId="609" xr:uid="{E92718BE-0415-408D-B3FA-8711BE801FF3}"/>
    <cellStyle name="style1629746203885" xfId="610" xr:uid="{7178D145-3355-4125-B28F-2F350CE22072}"/>
    <cellStyle name="style1629746205491" xfId="605" xr:uid="{7F8B9BE3-1E24-4835-B4C0-6C77B05A269E}"/>
    <cellStyle name="style1629746205544" xfId="606" xr:uid="{864C3745-F3F6-423B-A613-5FF4481DA136}"/>
    <cellStyle name="style1629746205595" xfId="607" xr:uid="{B446B9D4-BE9D-4DCA-BEED-22679AF4FF45}"/>
    <cellStyle name="style1629746205635" xfId="611" xr:uid="{77750739-D8FC-411D-9F7F-41AFCDD10249}"/>
    <cellStyle name="style1629746874653" xfId="612" xr:uid="{0825E2A5-2169-4D44-B43F-A7A8AA268615}"/>
    <cellStyle name="style1629746874767" xfId="619" xr:uid="{58FAC42D-FEA6-42D8-8DCA-CEB576C02C28}"/>
    <cellStyle name="style1629746874836" xfId="613" xr:uid="{296DECB2-45D7-43B4-BD9D-E4878CFA2F6F}"/>
    <cellStyle name="style1629746874891" xfId="620" xr:uid="{B0AD3A6D-E60F-4979-A6B5-7D1D13BA6CCB}"/>
    <cellStyle name="style1629746875059" xfId="627" xr:uid="{DF67E671-14B0-49A1-83CE-38DC13B15CCA}"/>
    <cellStyle name="style1629746875155" xfId="628" xr:uid="{7E32C230-1DF0-49F0-9FD1-FCC1E19B9EFE}"/>
    <cellStyle name="style1629746875216" xfId="614" xr:uid="{2A342F34-0463-4864-8793-E1ED697D0E53}"/>
    <cellStyle name="style1629746875270" xfId="615" xr:uid="{ADEF6729-6BC1-4D54-B301-1308C3A858E3}"/>
    <cellStyle name="style1629746875325" xfId="616" xr:uid="{54148B53-39F1-4F11-95F6-65688D3B2BE5}"/>
    <cellStyle name="style1629746875366" xfId="617" xr:uid="{1D8CF66E-BD58-43FC-ABA9-92376BCF75CA}"/>
    <cellStyle name="style1629746875409" xfId="618" xr:uid="{AF24590F-43AE-4EAD-8841-9C509AA757A0}"/>
    <cellStyle name="style1629746875462" xfId="621" xr:uid="{5A60BFF4-4D1C-420C-B92C-95AAD150F22A}"/>
    <cellStyle name="style1629746875514" xfId="622" xr:uid="{4BAE30E0-B852-4F5D-BB95-6DE4729AA80E}"/>
    <cellStyle name="style1629746875563" xfId="623" xr:uid="{602605E2-05C9-475A-BC23-A314C6E95CFC}"/>
    <cellStyle name="style1629746875602" xfId="624" xr:uid="{771C654E-5F81-4C78-85DE-54019585D301}"/>
    <cellStyle name="style1629746875640" xfId="625" xr:uid="{B78F40FC-3D32-4755-B59C-9E97A5B355B7}"/>
    <cellStyle name="style1629746875697" xfId="626" xr:uid="{7A7D2D56-BB58-4FEA-BE37-60489C28DB7F}"/>
    <cellStyle name="style1629746876353" xfId="629" xr:uid="{E86B4138-899A-495B-B129-B65A8B0FB331}"/>
    <cellStyle name="style1629746876403" xfId="630" xr:uid="{9D162155-A688-46C6-B418-740D09816E71}"/>
    <cellStyle name="style1629746876453" xfId="631" xr:uid="{23C31CD5-4FB9-42C6-B354-CBA5FCB6CAD1}"/>
    <cellStyle name="style1629746876491" xfId="632" xr:uid="{CDE099A7-187E-4E06-BFCD-A434D7CBC8E2}"/>
    <cellStyle name="style1629747236158" xfId="633" xr:uid="{E5CF0477-2F45-4044-A572-6F9DD9AF738D}"/>
    <cellStyle name="style1629747236246" xfId="634" xr:uid="{9F576ACA-FC3B-4B69-9A8A-963E8C65E061}"/>
    <cellStyle name="style1629747236315" xfId="635" xr:uid="{7E7FF38D-1AEF-4EBC-A692-EDA95004ACA6}"/>
    <cellStyle name="style1629747236370" xfId="636" xr:uid="{4ED6DDEA-8131-4439-9E18-0CDD09A700E4}"/>
    <cellStyle name="style1629747236424" xfId="637" xr:uid="{D27A002B-8419-461A-A206-098707C3C968}"/>
    <cellStyle name="style1629747236478" xfId="638" xr:uid="{5C94A504-833D-43E6-A9C2-CD5ED2451AE2}"/>
    <cellStyle name="style1629747236535" xfId="639" xr:uid="{15361E3B-AD80-4739-B4B9-E5FA0DCF8DD0}"/>
    <cellStyle name="style1629747236589" xfId="640" xr:uid="{B960F67C-0552-4928-9795-B6AC44446813}"/>
    <cellStyle name="style1629747236645" xfId="641" xr:uid="{D1010563-71AA-495F-9191-63FD6D9DED63}"/>
    <cellStyle name="style1629747310219" xfId="642" xr:uid="{AB9DE99E-EEAC-423F-86AC-0F71E98843AF}"/>
    <cellStyle name="style1629747310286" xfId="643" xr:uid="{F284D48E-5BDF-4E88-906F-061221B6E312}"/>
    <cellStyle name="style1629747310352" xfId="644" xr:uid="{B06E01A2-BEFE-4C30-817F-9075F3356B4F}"/>
    <cellStyle name="style1629747310434" xfId="645" xr:uid="{2EC0FECE-E1E2-4B0C-BA75-057CFBB6F93C}"/>
    <cellStyle name="style1629747310489" xfId="646" xr:uid="{68D94B6C-7499-48C7-AC1E-E4878713BEB5}"/>
    <cellStyle name="style1629747310544" xfId="647" xr:uid="{6B5B1E94-9B77-44C1-9A2B-7144A3946088}"/>
    <cellStyle name="style1629747310598" xfId="648" xr:uid="{39E63976-1354-4A76-B432-E7948C203279}"/>
    <cellStyle name="style1629747310653" xfId="649" xr:uid="{655F9597-ABE4-4B1F-BF7A-3721E55C606D}"/>
    <cellStyle name="style1629747310706" xfId="650" xr:uid="{22F763E7-3629-4BA6-B6D8-3145347CD2AC}"/>
    <cellStyle name="style1629747419670" xfId="651" xr:uid="{F0714111-E4B1-4CDF-8AB8-E687912D131D}"/>
    <cellStyle name="style1629747419728" xfId="655" xr:uid="{EB0891A0-48DF-41AE-96FF-76C81A59E522}"/>
    <cellStyle name="style1629747419789" xfId="659" xr:uid="{3F3D7B9D-A639-4B63-9C10-9EF526E8B630}"/>
    <cellStyle name="style1629747419852" xfId="652" xr:uid="{3E59CB1F-BAF2-479D-8E74-6E13F23EB9B1}"/>
    <cellStyle name="style1629747419906" xfId="653" xr:uid="{1617D91F-AFDC-4E15-931B-FF73A65D7BC9}"/>
    <cellStyle name="style1629747419963" xfId="654" xr:uid="{14B128F2-4CD5-47C1-BEDE-39D94659D764}"/>
    <cellStyle name="style1629747420020" xfId="656" xr:uid="{43EF0F44-09A7-4F51-A2BD-F689C66C1D88}"/>
    <cellStyle name="style1629747420082" xfId="657" xr:uid="{9D38BAA1-0F22-4A3B-99CD-77D982BCC7A4}"/>
    <cellStyle name="style1629747420134" xfId="658" xr:uid="{6C57C2AB-8EB6-4260-9AD1-6CE8666CBBE6}"/>
    <cellStyle name="style1629747420195" xfId="660" xr:uid="{062DD732-2088-470E-9DDB-DC1A4A3E265C}"/>
    <cellStyle name="style1629747420251" xfId="661" xr:uid="{10EBB67F-5639-4E8D-8E5D-86894BE077D4}"/>
    <cellStyle name="style1629747420301" xfId="662" xr:uid="{EF4C6B15-C013-4464-8958-9B5F7791B3DF}"/>
    <cellStyle name="style1629747490426" xfId="663" xr:uid="{C60AE2E7-4628-4564-9FCF-7C390F8684ED}"/>
    <cellStyle name="style1629747490484" xfId="668" xr:uid="{52DDD318-E4F6-4E4F-A352-0FFA4D33272A}"/>
    <cellStyle name="style1629747490540" xfId="664" xr:uid="{4E98E8DB-8B83-4A3A-BDF6-0C7510FFAF4B}"/>
    <cellStyle name="style1629747490596" xfId="669" xr:uid="{8CCBC209-F616-453C-85BA-A1AF2DAE4BF0}"/>
    <cellStyle name="style1629747490794" xfId="674" xr:uid="{506C3371-303A-47B3-A96B-998F2D7777A1}"/>
    <cellStyle name="style1629747490901" xfId="675" xr:uid="{55B37EA6-A316-4BF0-B769-8FD66F75B50D}"/>
    <cellStyle name="style1629747490957" xfId="665" xr:uid="{F5645DB9-3F12-4297-ADCD-442E401B8A78}"/>
    <cellStyle name="style1629747491014" xfId="666" xr:uid="{547D4F4C-DE1E-4D07-9109-5DDCF6984B95}"/>
    <cellStyle name="style1629747491076" xfId="667" xr:uid="{AE477EFD-B60C-4F9F-9495-02B482A9716A}"/>
    <cellStyle name="style1629747491132" xfId="670" xr:uid="{71F4919C-E9E4-440F-982D-2DFF2D5A2C1C}"/>
    <cellStyle name="style1629747491187" xfId="671" xr:uid="{31781E6C-E852-4FB9-BD11-381E583B11E8}"/>
    <cellStyle name="style1629747491244" xfId="672" xr:uid="{04A78F43-75B8-4B44-A640-6D55A9B7827E}"/>
    <cellStyle name="style1629747491303" xfId="673" xr:uid="{766A7E8A-ED0F-4F5A-A8A6-F388A7D86239}"/>
    <cellStyle name="style1629747491544" xfId="676" xr:uid="{E4E5A614-3B4D-4F92-A2A5-3E1127A25C40}"/>
    <cellStyle name="style1629747491602" xfId="677" xr:uid="{C2AD027A-C708-4FDD-903D-F64B9A0AC8B6}"/>
    <cellStyle name="style1629747491659" xfId="678" xr:uid="{4C83C519-9503-42B5-937A-218163AF9F93}"/>
    <cellStyle name="style1629747705838" xfId="679" xr:uid="{DCB837D4-BC9B-445B-B095-E0A6D3EA3AF3}"/>
    <cellStyle name="style1629747705893" xfId="684" xr:uid="{73E22BEA-31BC-4D44-AEE5-3DE8A2868219}"/>
    <cellStyle name="style1629747705951" xfId="690" xr:uid="{7A3A7080-FE16-450F-B3CD-4A953B6D8955}"/>
    <cellStyle name="style1629747706007" xfId="680" xr:uid="{88D2397B-47A5-485E-85DA-734BBEEEF625}"/>
    <cellStyle name="style1629747706086" xfId="681" xr:uid="{E70A8D30-8C71-46CD-A5B4-916E96BA1CF4}"/>
    <cellStyle name="style1629747706140" xfId="682" xr:uid="{B1E5D806-D6BA-4B97-A5B2-779C701929B9}"/>
    <cellStyle name="style1629747706180" xfId="683" xr:uid="{EF416174-3373-4E6E-AC1F-7ABAD455A909}"/>
    <cellStyle name="style1629747706231" xfId="685" xr:uid="{550FB296-8F41-4391-B79B-703C7342BA0E}"/>
    <cellStyle name="style1629747706282" xfId="686" xr:uid="{2CE4FCF8-0740-4358-96A3-2A6359BA8F3C}"/>
    <cellStyle name="style1629747706362" xfId="687" xr:uid="{4276312D-D7AF-48AA-9FC5-E657D5CE2F87}"/>
    <cellStyle name="style1629747706408" xfId="688" xr:uid="{6825D241-280C-49B7-9612-6B5DE3A49E44}"/>
    <cellStyle name="style1629747706532" xfId="689" xr:uid="{C9A5B183-87C4-47B7-9B42-E6E22E51E886}"/>
    <cellStyle name="style1629747706605" xfId="691" xr:uid="{B0249515-AA9F-4C21-89BD-381C649BA97D}"/>
    <cellStyle name="style1629747706657" xfId="692" xr:uid="{670E50EF-8252-4D87-94C3-6703315C8BB0}"/>
    <cellStyle name="style1629747706710" xfId="693" xr:uid="{F1E3ACD2-9406-4495-AEF7-056990F23772}"/>
    <cellStyle name="style1629747774137" xfId="694" xr:uid="{F5D85B58-09BB-4C5E-B130-EBEA0701FB7C}"/>
    <cellStyle name="style1629747774193" xfId="699" xr:uid="{5F66EB1B-B14A-477E-A7A5-FEF74EB1F3DB}"/>
    <cellStyle name="style1629747774252" xfId="705" xr:uid="{AC8D27E8-9D4B-4390-B31E-34726015FF5A}"/>
    <cellStyle name="style1629747774343" xfId="695" xr:uid="{2B7B77A9-4706-45C8-A728-DF1EEE846D25}"/>
    <cellStyle name="style1629747774399" xfId="696" xr:uid="{12BD6485-CD75-4CCE-87C3-70AC49B58A95}"/>
    <cellStyle name="style1629747774455" xfId="697" xr:uid="{D514AB79-DC80-411B-B61D-B31A75018A53}"/>
    <cellStyle name="style1629747774498" xfId="698" xr:uid="{28E29922-B83A-4D2E-935D-1871F41387AB}"/>
    <cellStyle name="style1629747774553" xfId="700" xr:uid="{B5C099A8-EA6D-4FB8-914F-D364629A02CB}"/>
    <cellStyle name="style1629747774609" xfId="701" xr:uid="{08B1AAAB-67A2-4FCC-8CE6-7D9EF0B2DA6C}"/>
    <cellStyle name="style1629747774667" xfId="702" xr:uid="{76D307C5-F103-4917-B4C8-08EAEF25ADC6}"/>
    <cellStyle name="style1629747774723" xfId="703" xr:uid="{F94DFAE7-007E-45C4-8C5E-5FF29C4756FA}"/>
    <cellStyle name="style1629747774763" xfId="704" xr:uid="{23A5705A-F637-4198-B913-AF5FE40507E7}"/>
    <cellStyle name="style1629747774820" xfId="706" xr:uid="{683824F8-3C72-4C34-8FC4-D9053130364C}"/>
    <cellStyle name="style1629747774872" xfId="707" xr:uid="{E9270135-A041-4DFF-951E-8EB79935B47D}"/>
    <cellStyle name="style1629747774923" xfId="708" xr:uid="{477519D6-D412-4213-8F4E-FE1D05156554}"/>
    <cellStyle name="style1629747826907" xfId="709" xr:uid="{EBBBBF10-FFAC-4EFE-BAA1-AAB03738D3B4}"/>
    <cellStyle name="style1629747826963" xfId="715" xr:uid="{C3950430-2691-4032-923D-71FFB8A66DC8}"/>
    <cellStyle name="style1629747827019" xfId="710" xr:uid="{7374707F-EB05-4E22-9CF2-AE48D2D3054B}"/>
    <cellStyle name="style1629747827075" xfId="716" xr:uid="{E88A4EE6-9B75-42B4-985F-1FF490DBAC5D}"/>
    <cellStyle name="style1629747827265" xfId="722" xr:uid="{1666E820-178E-43B0-817E-D5C881E6F0FB}"/>
    <cellStyle name="style1629747827421" xfId="723" xr:uid="{8E0A50E4-2D83-4B41-9421-36C600A85DD7}"/>
    <cellStyle name="style1629747827515" xfId="711" xr:uid="{ABB76C03-D81F-4E72-8D0A-6E43ACEE9520}"/>
    <cellStyle name="style1629747827573" xfId="712" xr:uid="{1702ADE2-A1F6-42AC-84C8-F0820FA7E76A}"/>
    <cellStyle name="style1629747827629" xfId="713" xr:uid="{107693B1-5AAC-4504-AC04-3BF7C6262EB8}"/>
    <cellStyle name="style1629747827674" xfId="714" xr:uid="{E044FB65-CAD8-4D09-B443-CE20AE9C8515}"/>
    <cellStyle name="style1629747827731" xfId="717" xr:uid="{0D4166CF-04DF-43F0-9ED2-82057999F947}"/>
    <cellStyle name="style1629747827787" xfId="718" xr:uid="{15F793A6-F141-4DC4-A236-07F5701F993A}"/>
    <cellStyle name="style1629747827865" xfId="719" xr:uid="{FFFBCFC5-1DBD-46FD-99D6-BE090C2963D1}"/>
    <cellStyle name="style1629747827909" xfId="720" xr:uid="{5591223C-4625-4675-A725-9440563B3C1A}"/>
    <cellStyle name="style1629747828785" xfId="721" xr:uid="{8E62A1AF-0443-4EB6-9378-8A7414413FFA}"/>
    <cellStyle name="style1629747830864" xfId="724" xr:uid="{3DC4745F-06AD-40F1-9327-C23795687A76}"/>
    <cellStyle name="style1629747830941" xfId="725" xr:uid="{EB742A54-1192-48AC-AFBF-A4BC00952407}"/>
    <cellStyle name="style1629747830999" xfId="726" xr:uid="{9BCDBF9F-4033-4B4D-AC0A-C002BA7916B7}"/>
    <cellStyle name="style1629747995680" xfId="727" xr:uid="{BB9A3CDA-82A2-4BEF-92B3-E0D80DC039E1}"/>
    <cellStyle name="style1629747995729" xfId="733" xr:uid="{B20064FF-096A-4766-872F-922161EDB917}"/>
    <cellStyle name="style1629747995791" xfId="728" xr:uid="{D2C3271E-7F86-4EAD-BAFC-D6ACF13AB719}"/>
    <cellStyle name="style1629747995842" xfId="734" xr:uid="{7677B164-4CD0-4E4B-ADC2-70168A26A975}"/>
    <cellStyle name="style1629747995971" xfId="740" xr:uid="{CC6A41BE-5AF2-40BD-9ACF-CDB61F4B2DA9}"/>
    <cellStyle name="style1629747996111" xfId="741" xr:uid="{2F3BB80B-837D-493F-9F0E-C012DE5720BC}"/>
    <cellStyle name="style1629747996192" xfId="729" xr:uid="{F45A5723-124F-4F9C-92A3-B3666FC51191}"/>
    <cellStyle name="style1629747996243" xfId="730" xr:uid="{BA35695D-CF4E-48BB-8D0E-0CB6F3A51E2B}"/>
    <cellStyle name="style1629747996294" xfId="731" xr:uid="{572034F8-7D84-494C-B970-6B7B54FD0231}"/>
    <cellStyle name="style1629747996333" xfId="732" xr:uid="{B554E766-4354-4E3B-A826-C3C46AC8C2D8}"/>
    <cellStyle name="style1629747996383" xfId="735" xr:uid="{6A0771EA-C63E-407D-838C-1FDB44837C63}"/>
    <cellStyle name="style1629747996433" xfId="736" xr:uid="{A44923D5-E3F8-48DC-A5FB-19EC952E177C}"/>
    <cellStyle name="style1629747996483" xfId="737" xr:uid="{5311A7B4-09FD-49A5-B518-3A82F9463143}"/>
    <cellStyle name="style1629747996520" xfId="738" xr:uid="{0B54F912-4256-4CDD-A9C9-CFF535A0B72F}"/>
    <cellStyle name="style1629747996578" xfId="739" xr:uid="{BDD73B52-A5A3-4AC6-AC9A-EEADF34E4229}"/>
    <cellStyle name="style1629747997483" xfId="742" xr:uid="{09C93062-AF38-4020-9BED-2FC5688D124E}"/>
    <cellStyle name="style1629747997533" xfId="743" xr:uid="{23DD2508-E9BB-43C0-A37B-FC551BC8AF61}"/>
    <cellStyle name="style1629747997584" xfId="744" xr:uid="{8E4DB3CF-DFA2-4FC3-913D-37EB554EE453}"/>
    <cellStyle name="style1645716938514" xfId="745" xr:uid="{97C2853B-D34B-4BE4-B72F-64DEB72D51EF}"/>
    <cellStyle name="style1645716938578" xfId="746" xr:uid="{5426724E-7930-46FE-88CA-FB3B766EC86F}"/>
    <cellStyle name="style1645716938667" xfId="747" xr:uid="{616DF6EA-5BFF-452B-8C48-909406DF18CD}"/>
    <cellStyle name="style1645716939358" xfId="748" xr:uid="{6270AE34-1C28-4182-835C-1EC81D799AA9}"/>
    <cellStyle name="style1645716939421" xfId="749" xr:uid="{83DA1CB6-5F5D-4637-8202-7EBD1A1E9F21}"/>
    <cellStyle name="style1645716939484" xfId="750" xr:uid="{4DA75AE0-05EC-4909-88DF-B11ABA7970A4}"/>
    <cellStyle name="style1645716939564" xfId="751" xr:uid="{9014E60E-0E34-42CA-AC70-ECB572F8334D}"/>
    <cellStyle name="style1645716939632" xfId="752" xr:uid="{1070111E-2127-4BE6-9047-B940B558FA4F}"/>
    <cellStyle name="style1645716939726" xfId="753" xr:uid="{D1B9F12F-BD20-4295-B67D-496096E3DB9C}"/>
    <cellStyle name="style1645716939791" xfId="754" xr:uid="{4801BF63-5BA6-4AFA-A3DD-57CCFED9D0E9}"/>
    <cellStyle name="style1645716939841" xfId="755" xr:uid="{F4A2469E-11D0-4ACD-8647-9D6E17F833A2}"/>
    <cellStyle name="style1645716940049" xfId="756" xr:uid="{F4D82223-958D-4BE0-88CA-781F87AD90FC}"/>
    <cellStyle name="style1645716940115" xfId="757" xr:uid="{956057CA-65A9-4396-AE5D-991B363BAF7D}"/>
    <cellStyle name="style1645716940179" xfId="758" xr:uid="{13AEB93A-F086-4C8E-9F7F-40EBD77B66B8}"/>
    <cellStyle name="style1645716940229" xfId="759" xr:uid="{BC078FBC-3671-49EA-AE44-B1B4080CC974}"/>
    <cellStyle name="style1645717103915" xfId="760" xr:uid="{C35FCF18-10CC-4228-82DE-2E6682D3D0A3}"/>
    <cellStyle name="style1645717103976" xfId="761" xr:uid="{F3B82C7F-AEA7-4A40-A5F6-570942A00519}"/>
    <cellStyle name="style1645717104034" xfId="762" xr:uid="{4859A388-F18E-4BBC-A26E-8067690FE533}"/>
    <cellStyle name="style1645717104079" xfId="763" xr:uid="{2DD868DD-06CF-436F-B38D-6233E0BDE43E}"/>
    <cellStyle name="style1645717104138" xfId="764" xr:uid="{7178945E-CC0F-452E-9E87-F75C998A237E}"/>
    <cellStyle name="style1645717104196" xfId="765" xr:uid="{E7F46967-F00C-40EC-8586-45446C25DEC1}"/>
    <cellStyle name="style1645717104278" xfId="766" xr:uid="{E54B2536-3512-4D14-B43C-647274FF7FCD}"/>
    <cellStyle name="style1645717104324" xfId="767" xr:uid="{624AED89-7E54-492B-8EC3-E287DCE02FDB}"/>
    <cellStyle name="style1645717104432" xfId="768" xr:uid="{80E1CECA-5792-4EDA-966A-4D94D7235A5D}"/>
    <cellStyle name="style1645717104498" xfId="769" xr:uid="{DB7A98AF-BC44-4963-B285-9B866C0C7210}"/>
    <cellStyle name="style1645717104554" xfId="770" xr:uid="{88DBE425-B9B9-493F-920F-C7D141E70997}"/>
    <cellStyle name="style1645717104598" xfId="771" xr:uid="{C6571F53-AB70-4BC8-B0DE-AB4DBD069EC0}"/>
    <cellStyle name="style1651174043151" xfId="772" xr:uid="{ECF40EA2-3E14-4F95-9621-9E1C531481BA}"/>
    <cellStyle name="style1651174043215" xfId="775" xr:uid="{A467E9FA-2247-47E3-A27B-30CD8F6BC625}"/>
    <cellStyle name="style1651174043279" xfId="778" xr:uid="{1D6CA5EE-8C60-4249-A8FD-16947296F913}"/>
    <cellStyle name="style1651174043342" xfId="773" xr:uid="{9A2B332A-BCB0-4A6B-9C57-92011214BB7F}"/>
    <cellStyle name="style1651174043469" xfId="774" xr:uid="{40183044-A378-4C52-8566-49FC5B41F007}"/>
    <cellStyle name="style1651174043581" xfId="776" xr:uid="{F8BC9C29-4567-4540-B5A7-7274596C3726}"/>
    <cellStyle name="style1651174043706" xfId="777" xr:uid="{CB63D052-CAC1-4E80-9F28-DFC24ED3499A}"/>
    <cellStyle name="style1651174043818" xfId="779" xr:uid="{708F55FE-D95D-4CA1-8562-3A3E15B93961}"/>
    <cellStyle name="style1651174043944" xfId="780" xr:uid="{9D58F625-D2DC-47EF-8215-DC6865EE5179}"/>
    <cellStyle name="style1651174214505" xfId="781" xr:uid="{89625764-FFAE-4B7D-ABFE-C3750713DA5F}"/>
    <cellStyle name="style1651174214574" xfId="785" xr:uid="{088DEA9D-F464-4D37-A95A-A63AA7B0AB5C}"/>
    <cellStyle name="style1651174214641" xfId="789" xr:uid="{F6809479-0D26-43CE-8314-6A63AF6783D3}"/>
    <cellStyle name="style1651174214728" xfId="782" xr:uid="{97C189DB-544C-4691-9B1B-BE99E5853963}"/>
    <cellStyle name="style1651174214809" xfId="783" xr:uid="{73322471-30D9-4763-A2FC-FC043E357C86}"/>
    <cellStyle name="style1651174214875" xfId="784" xr:uid="{3FF30AA3-1E09-452F-8148-A4445429A257}"/>
    <cellStyle name="style1651174214942" xfId="786" xr:uid="{65BAD550-DD7E-4339-94CD-FF98E7FBF95F}"/>
    <cellStyle name="style1651174215042" xfId="787" xr:uid="{D974B422-512E-4460-AC44-5B887B5F083E}"/>
    <cellStyle name="style1651174215109" xfId="788" xr:uid="{2D963778-C8AD-4EFE-A38C-1952E62B2F11}"/>
    <cellStyle name="style1651174215177" xfId="790" xr:uid="{523BA4E4-7211-4ADE-83F2-15388F2E1FB8}"/>
    <cellStyle name="style1651174215268" xfId="791" xr:uid="{D4DC29D4-C322-4084-ABC4-9365A30A8343}"/>
    <cellStyle name="style1651174215339" xfId="792" xr:uid="{24E65C27-4FED-44F2-B3DE-2ABCD6B8AD85}"/>
    <cellStyle name="style1651236808090" xfId="793" xr:uid="{C7D4E500-E637-4387-A053-9103047888B1}"/>
    <cellStyle name="style1651236808175" xfId="794" xr:uid="{414E441D-A800-4338-B03A-65E65AB3FFEE}"/>
    <cellStyle name="style1651236808265" xfId="795" xr:uid="{1CD0A5D7-9A1C-424F-B625-3DD2486565F0}"/>
    <cellStyle name="style1651236808325" xfId="796" xr:uid="{D3902E72-58A0-4EDE-AA69-193258F44A22}"/>
    <cellStyle name="style1651236808415" xfId="797" xr:uid="{F30BEC0C-793E-4590-B8F0-CB2FEF3A699F}"/>
    <cellStyle name="style1651236808493" xfId="798" xr:uid="{1334DB10-D17B-434C-9B28-0F24379C637F}"/>
    <cellStyle name="style1651236808585" xfId="799" xr:uid="{998850F6-38C1-453A-B7B1-4EBEDD78EF0B}"/>
    <cellStyle name="style1651236809185" xfId="800" xr:uid="{0D2E591E-BD69-4129-A18A-A564BB3B9E70}"/>
    <cellStyle name="style1651236809262" xfId="801" xr:uid="{CFFE664F-8702-443B-BF8F-011D86367DBB}"/>
    <cellStyle name="style1651236809335" xfId="802" xr:uid="{A8F016E2-3EC6-4BB4-A7D0-4CFF98361B10}"/>
    <cellStyle name="style1651236809424" xfId="803" xr:uid="{7C1EA507-CC21-48D2-A80F-37CF10E9AE4B}"/>
    <cellStyle name="style1651236809497" xfId="804" xr:uid="{56CCAA10-3938-4386-BF91-3B693ADD1AB3}"/>
    <cellStyle name="style1651236809578" xfId="805" xr:uid="{8F966FE8-2117-4DDC-B7EA-C86347D44913}"/>
    <cellStyle name="style1651236809660" xfId="806" xr:uid="{F76339CD-0476-45DF-916A-4B67FFF53E88}"/>
    <cellStyle name="style1651236809725" xfId="807" xr:uid="{1F4BF7CB-DD06-4E2A-A588-D10281432F05}"/>
    <cellStyle name="style1651236809952" xfId="808" xr:uid="{29911BED-DCB8-4356-AE4B-FB878D8EDA75}"/>
    <cellStyle name="style1651236810025" xfId="809" xr:uid="{197D628A-BF3E-4C04-AEDC-2A4465E0DAC1}"/>
    <cellStyle name="style1651236810106" xfId="810" xr:uid="{785C9D48-E2D0-40AE-AC62-6943B22D2D9F}"/>
    <cellStyle name="style1651236810177" xfId="811" xr:uid="{89EB86D6-DFB4-40F1-9F21-277ADF091023}"/>
    <cellStyle name="style1651237771377" xfId="812" xr:uid="{A11BB37A-AF5A-4413-9914-060C63B42ACF}"/>
    <cellStyle name="style1651237771457" xfId="813" xr:uid="{F007A2F2-1C93-451A-AF22-694C4A3305F0}"/>
    <cellStyle name="style1651237771540" xfId="814" xr:uid="{2B8C5A15-8593-4E60-90B6-30FE2281A680}"/>
    <cellStyle name="style1651237771617" xfId="815" xr:uid="{A0A4FA9C-0845-4542-A732-931085CAE7C5}"/>
    <cellStyle name="style1651237771707" xfId="816" xr:uid="{257C5391-DD73-4F37-9C94-506C83D7C8B5}"/>
    <cellStyle name="style1651237771788" xfId="817" xr:uid="{E230EBF3-DF05-4EBA-8078-D12EDEC90841}"/>
    <cellStyle name="style1651237772127" xfId="830" xr:uid="{01817BA3-52D0-4689-AD7E-3370DBF5722D}"/>
    <cellStyle name="style1651237772207" xfId="831" xr:uid="{20EADF47-3083-4CCB-A447-403B72E5B606}"/>
    <cellStyle name="style1651237772302" xfId="832" xr:uid="{2C4322C6-9062-47AD-A9C8-CD79A01A69C7}"/>
    <cellStyle name="style1651237772402" xfId="818" xr:uid="{ABB0250E-D7D2-4E80-85BC-A7672DAA3387}"/>
    <cellStyle name="style1651237772502" xfId="819" xr:uid="{1150B561-1086-488D-8873-733E12A940FD}"/>
    <cellStyle name="style1651237772593" xfId="820" xr:uid="{8A72920E-5DB9-461F-A580-B951364C342D}"/>
    <cellStyle name="style1651237772667" xfId="821" xr:uid="{195412D3-63BA-41C2-B9B3-17AADDF87E17}"/>
    <cellStyle name="style1651237772747" xfId="822" xr:uid="{D1643A8E-3C00-4D37-89D7-5DED4EE7860F}"/>
    <cellStyle name="style1651237772824" xfId="823" xr:uid="{AB587F16-3294-4A5A-AC77-54D0E74D1BDB}"/>
    <cellStyle name="style1651237772907" xfId="824" xr:uid="{E9D3D0DE-A6AF-4B75-8F60-8A2A29A1AADD}"/>
    <cellStyle name="style1651237772984" xfId="825" xr:uid="{82F983AC-7A31-4099-94BA-36796FFF68D9}"/>
    <cellStyle name="style1651237773137" xfId="826" xr:uid="{D6F949C5-ADED-444B-8F37-AA8EBAAA69C3}"/>
    <cellStyle name="style1651237773218" xfId="827" xr:uid="{423015E8-9392-4288-B701-CB4B42545DDC}"/>
    <cellStyle name="style1651237773289" xfId="828" xr:uid="{8A6AE5C3-DC90-47D1-985F-0383FA2447B1}"/>
    <cellStyle name="style1651237773358" xfId="829" xr:uid="{11AC647E-A647-4AE6-B9DB-D0E6D35B361A}"/>
    <cellStyle name="style1651237963028" xfId="833" xr:uid="{06769D17-17B8-4ED1-AA54-083741B4B420}"/>
    <cellStyle name="style1651237963163" xfId="838" xr:uid="{27EC36F3-2F30-4459-800E-BE5083310BFC}"/>
    <cellStyle name="style1651237963282" xfId="843" xr:uid="{8C6E7E36-D599-4CAC-BEF7-0ABA6F81881E}"/>
    <cellStyle name="style1651237963388" xfId="834" xr:uid="{90BA8F7E-6147-4FE1-A08A-4822D7528786}"/>
    <cellStyle name="style1651237963492" xfId="835" xr:uid="{C66CD51C-941F-45F3-B95E-4D8E9493700A}"/>
    <cellStyle name="style1651237963578" xfId="836" xr:uid="{08B0F8D7-E4D5-4D3C-8848-64B0005CA319}"/>
    <cellStyle name="style1651237963638" xfId="837" xr:uid="{5796540E-8754-4C68-8394-C75981E0B489}"/>
    <cellStyle name="style1651237963723" xfId="839" xr:uid="{EC3ADEC9-ADDE-4986-8D0E-2E0AEE6C7B45}"/>
    <cellStyle name="style1651237963822" xfId="840" xr:uid="{B9C4CBB0-FE25-45C8-95D0-97BC2A201A44}"/>
    <cellStyle name="style1651237963898" xfId="841" xr:uid="{EF20CE5B-A2E8-4F1F-A649-DF506A583386}"/>
    <cellStyle name="style1651237963962" xfId="842" xr:uid="{752924E3-8DF1-4E4C-939F-23C906A32B3F}"/>
    <cellStyle name="style1651237964068" xfId="844" xr:uid="{2C2F5BEE-C58C-48F8-9A52-C5036E47E79E}"/>
    <cellStyle name="style1651237964157" xfId="845" xr:uid="{0281BF2E-0EF7-4807-B5F6-11CF552FB97F}"/>
    <cellStyle name="style1651237964269" xfId="846" xr:uid="{CF647146-813C-4FA8-9506-164EB2140E7D}"/>
    <cellStyle name="style1651237964339" xfId="847" xr:uid="{94F13005-1B9A-46D6-817E-F6FF87E6969E}"/>
    <cellStyle name="style1651238058918" xfId="848" xr:uid="{2000810F-F6AA-4233-A065-9DAE6544688E}"/>
    <cellStyle name="style1651238059008" xfId="849" xr:uid="{95DDB15A-74C7-446C-B238-1F8DDDC9A104}"/>
    <cellStyle name="style1651238059088" xfId="850" xr:uid="{5F349AC4-2FB3-45A8-B6CD-4379527CBF1A}"/>
    <cellStyle name="style1651238059398" xfId="851" xr:uid="{03FFABDC-E750-4412-87D7-C9A29EBCC3AF}"/>
    <cellStyle name="style1651238059480" xfId="857" xr:uid="{62599BC3-4087-46FE-9B2E-85305BBC4D26}"/>
    <cellStyle name="style1651238059561" xfId="852" xr:uid="{9DFAB654-F8F2-4D16-AB45-D5B91F3E5B06}"/>
    <cellStyle name="style1651238059642" xfId="858" xr:uid="{D9BC4452-E308-4261-95B5-B9A14CBFBAFA}"/>
    <cellStyle name="style1651238059764" xfId="863" xr:uid="{A932F2C6-F75E-4B71-97BD-320237CBD576}"/>
    <cellStyle name="style1651238059898" xfId="864" xr:uid="{2EB3E9FD-4CBD-4C21-B007-E0F943CCEA5A}"/>
    <cellStyle name="style1651238059968" xfId="853" xr:uid="{2E2E8CBE-98C0-4680-BDA6-DB4EDE013722}"/>
    <cellStyle name="style1651238060038" xfId="854" xr:uid="{67010A78-7972-49F5-AF89-7843067E551E}"/>
    <cellStyle name="style1651238060106" xfId="855" xr:uid="{B8CE65D1-BC32-4E00-B62F-7DE7813F212D}"/>
    <cellStyle name="style1651238060158" xfId="856" xr:uid="{1FCE59D6-6CBD-4F86-86A6-495091616722}"/>
    <cellStyle name="style1651238060246" xfId="859" xr:uid="{7216217C-48C2-4745-9D3F-B759BBFB6C78}"/>
    <cellStyle name="style1651238060318" xfId="860" xr:uid="{7C4DC707-D4FB-42F0-B0D5-A4A3B4BFB483}"/>
    <cellStyle name="style1651238060387" xfId="861" xr:uid="{B6DB6553-2A6C-4DB7-AC19-96A5ACD43F29}"/>
    <cellStyle name="style1651238060448" xfId="862" xr:uid="{0B1AFF1F-7317-4579-BBF6-0CB186F86D1B}"/>
    <cellStyle name="style1651238061538" xfId="865" xr:uid="{1FA84C75-6A15-4BF8-80C2-4C724802725C}"/>
    <cellStyle name="style1651238061608" xfId="866" xr:uid="{646D8B9C-54A3-4CCA-B2DE-356B15E9C977}"/>
    <cellStyle name="style1651238061693" xfId="867" xr:uid="{461A6945-7163-4250-8D81-DD76684A3BD0}"/>
    <cellStyle name="style1651238061753" xfId="868" xr:uid="{776CFF39-6D2B-41DD-845A-57BC905D42E4}"/>
    <cellStyle name="style1651238214440" xfId="869" xr:uid="{7BA4420B-7A19-4789-AB52-D0EADA4030BA}"/>
    <cellStyle name="style1651238214528" xfId="875" xr:uid="{AB0BABEA-CCD8-4194-BDAF-14225EDC3220}"/>
    <cellStyle name="style1651238214598" xfId="870" xr:uid="{B813D165-604E-4DD3-A9A4-3EC7D75BB2C2}"/>
    <cellStyle name="style1651238214678" xfId="876" xr:uid="{52286512-0763-42CC-9F96-35664C9F8744}"/>
    <cellStyle name="style1651238214798" xfId="881" xr:uid="{717617AC-3BA0-4B04-A557-649B62CE59AA}"/>
    <cellStyle name="style1651238214908" xfId="882" xr:uid="{EF04A482-240C-415C-8A97-BE72B513D5C1}"/>
    <cellStyle name="style1651238214978" xfId="871" xr:uid="{3FA8FC6E-9B29-41A5-941D-E5E984AAFCC4}"/>
    <cellStyle name="style1651238215048" xfId="872" xr:uid="{F2C1F483-A8C5-427C-A079-2D8EC99849B6}"/>
    <cellStyle name="style1651238215118" xfId="873" xr:uid="{1B6239A8-5A3B-49CC-BDA8-6AB011053BAE}"/>
    <cellStyle name="style1651238215173" xfId="874" xr:uid="{5DBD7CCA-A804-4308-9EDC-8EDF2F1F0646}"/>
    <cellStyle name="style1651238215248" xfId="877" xr:uid="{61A00E90-04B5-4DF8-A10B-DF5EE5B44CEE}"/>
    <cellStyle name="style1651238215318" xfId="878" xr:uid="{48FCCEE6-D1AF-438F-A313-0211CCDE2C87}"/>
    <cellStyle name="style1651238215393" xfId="879" xr:uid="{83575ADB-9C84-4C3B-BAE2-B507C282AF2E}"/>
    <cellStyle name="style1651238215468" xfId="880" xr:uid="{CCB0E8D2-653A-413F-B57F-2468BE085D1C}"/>
    <cellStyle name="style1651238215833" xfId="883" xr:uid="{26DFA71F-D0EB-4168-B8E5-F10F861369EA}"/>
    <cellStyle name="style1651238215903" xfId="884" xr:uid="{8F34FBA0-0DFD-4C61-A0A5-B15D8B46DD69}"/>
    <cellStyle name="style1651238215983" xfId="885" xr:uid="{9F35896B-7F0B-469F-890B-F835A7E9F684}"/>
    <cellStyle name="style1651238216048" xfId="886" xr:uid="{151030EB-B1E2-4A93-8FDC-7A3C3C912CD8}"/>
    <cellStyle name="style1651238408868" xfId="888" xr:uid="{00000000-0005-0000-0000-000001000000}"/>
    <cellStyle name="style1651238408959" xfId="889" xr:uid="{00000000-0005-0000-0000-000002000000}"/>
    <cellStyle name="style1651238409039" xfId="890" xr:uid="{00000000-0005-0000-0000-000003000000}"/>
    <cellStyle name="style1651238409109" xfId="891" xr:uid="{00000000-0005-0000-0000-000004000000}"/>
    <cellStyle name="style1651238409180" xfId="892" xr:uid="{00000000-0005-0000-0000-000005000000}"/>
    <cellStyle name="style1651238409258" xfId="893" xr:uid="{00000000-0005-0000-0000-000006000000}"/>
    <cellStyle name="style1651238409339" xfId="894" xr:uid="{00000000-0005-0000-0000-000007000000}"/>
    <cellStyle name="style1651238409409" xfId="895" xr:uid="{00000000-0005-0000-0000-000008000000}"/>
    <cellStyle name="style1651238409489" xfId="896" xr:uid="{00000000-0005-0000-0000-000009000000}"/>
    <cellStyle name="style1651238409569" xfId="897" xr:uid="{00000000-0005-0000-0000-00000A000000}"/>
    <cellStyle name="style1651238409648" xfId="898" xr:uid="{00000000-0005-0000-0000-00000B000000}"/>
    <cellStyle name="style1651238409739" xfId="899" xr:uid="{00000000-0005-0000-0000-00000C000000}"/>
    <cellStyle name="style1651238409838" xfId="900" xr:uid="{00000000-0005-0000-0000-00000D000000}"/>
    <cellStyle name="style1651238409914" xfId="901" xr:uid="{00000000-0005-0000-0000-00000E000000}"/>
    <cellStyle name="style1651238409983" xfId="902" xr:uid="{00000000-0005-0000-0000-00000F000000}"/>
    <cellStyle name="style1651238410048" xfId="903" xr:uid="{00000000-0005-0000-0000-000010000000}"/>
    <cellStyle name="style1651238410129" xfId="904" xr:uid="{00000000-0005-0000-0000-000011000000}"/>
    <cellStyle name="style1651238410199" xfId="905" xr:uid="{00000000-0005-0000-0000-000012000000}"/>
    <cellStyle name="style1651238410279" xfId="906" xr:uid="{00000000-0005-0000-0000-000013000000}"/>
    <cellStyle name="style1651238410348" xfId="907" xr:uid="{00000000-0005-0000-0000-000014000000}"/>
    <cellStyle name="style1651238410419" xfId="908" xr:uid="{00000000-0005-0000-0000-000015000000}"/>
    <cellStyle name="style1651238410489" xfId="909" xr:uid="{00000000-0005-0000-0000-000016000000}"/>
    <cellStyle name="style1651238410559" xfId="910" xr:uid="{00000000-0005-0000-0000-000017000000}"/>
    <cellStyle name="style1651238410618" xfId="911" xr:uid="{00000000-0005-0000-0000-000018000000}"/>
    <cellStyle name="style1651238410689" xfId="912" xr:uid="{00000000-0005-0000-0000-000019000000}"/>
    <cellStyle name="style1651238410764" xfId="913" xr:uid="{00000000-0005-0000-0000-00001A000000}"/>
    <cellStyle name="style1651238410838" xfId="914" xr:uid="{00000000-0005-0000-0000-00001B000000}"/>
    <cellStyle name="style1651238410889" xfId="915" xr:uid="{00000000-0005-0000-0000-00001C000000}"/>
    <cellStyle name="style1651238533434" xfId="887" xr:uid="{83C54550-7F13-4AAF-93A0-ADBCFF75862C}"/>
    <cellStyle name="style1651238533529" xfId="920" xr:uid="{346DC881-790B-41E6-BDE4-8D42A77300DE}"/>
    <cellStyle name="style1651238533609" xfId="925" xr:uid="{5988B2A1-B133-439D-A1EF-F06A56223268}"/>
    <cellStyle name="style1651238533689" xfId="916" xr:uid="{B222EC2E-AEDB-448F-B77F-7C6810CEE719}"/>
    <cellStyle name="style1651238533759" xfId="917" xr:uid="{82ECAA80-0FAA-4C28-9D4C-3BCE5CAC1483}"/>
    <cellStyle name="style1651238533849" xfId="918" xr:uid="{16ED3B75-F626-4F11-89B7-428C3A46BB55}"/>
    <cellStyle name="style1651238533909" xfId="919" xr:uid="{642E876A-5484-430C-AC37-9A19D37CA5D8}"/>
    <cellStyle name="style1651238534001" xfId="921" xr:uid="{F3EEF68F-E5DB-41E1-8163-A91A49CB85B2}"/>
    <cellStyle name="style1651238534069" xfId="922" xr:uid="{E64493F6-0718-45B8-9549-F0AB649D90C8}"/>
    <cellStyle name="style1651238534159" xfId="923" xr:uid="{F1D0F409-EEAA-462B-9189-1C09644087B9}"/>
    <cellStyle name="style1651238534234" xfId="924" xr:uid="{86F13560-B49B-43F5-96B3-3AC13CF6CF66}"/>
    <cellStyle name="style1651238534319" xfId="926" xr:uid="{03193D21-18EC-4034-B866-06CEE246AD3B}"/>
    <cellStyle name="style1651238534414" xfId="927" xr:uid="{7473E26F-56AA-4441-B8F8-152F3D094B42}"/>
    <cellStyle name="style1651238534489" xfId="928" xr:uid="{A354EA0F-E511-4E1D-909F-A982A42ABD36}"/>
    <cellStyle name="style1651238534564" xfId="929" xr:uid="{5989A454-C219-436D-AA62-A3175F8343DB}"/>
    <cellStyle name="style1651238578374" xfId="931" xr:uid="{794186A4-D9F3-43E9-AABF-EDAA76E227A7}"/>
    <cellStyle name="style1651238578464" xfId="936" xr:uid="{0C678493-8F13-4777-BED1-1BBAD2E64191}"/>
    <cellStyle name="style1651238578544" xfId="941" xr:uid="{52ABEB87-6C69-4114-AD1C-8C455E36AFDC}"/>
    <cellStyle name="style1651238578654" xfId="932" xr:uid="{A7A7F47A-088D-406A-99C0-9E9C686AB1BF}"/>
    <cellStyle name="style1651238578719" xfId="933" xr:uid="{BABF4565-36A7-4535-9303-2EF4A205202E}"/>
    <cellStyle name="style1651238578794" xfId="934" xr:uid="{BDE30405-7ED2-47FF-9CF3-8448297A6BDB}"/>
    <cellStyle name="style1651238578849" xfId="935" xr:uid="{060DC0A4-F1D3-4E8A-97CE-BCBC59AA155D}"/>
    <cellStyle name="style1651238578919" xfId="937" xr:uid="{6144DE1F-0170-4FD2-A78B-74E38B7ED0FE}"/>
    <cellStyle name="style1651238578994" xfId="938" xr:uid="{694C5AB3-DC56-490C-95B8-B2AE54DE9BD9}"/>
    <cellStyle name="style1651238579064" xfId="939" xr:uid="{362AAF8E-94ED-4C4B-B030-3D9733CF7818}"/>
    <cellStyle name="style1651238579144" xfId="940" xr:uid="{DB19FEB1-899B-4BE4-A939-AF07294460EB}"/>
    <cellStyle name="style1651238579219" xfId="942" xr:uid="{7B7E5AE5-421A-447B-B81B-6E7CB23E973B}"/>
    <cellStyle name="style1651238579289" xfId="943" xr:uid="{8971BC11-305F-456A-B4FE-0CBAE3E6E9E8}"/>
    <cellStyle name="style1651238579359" xfId="944" xr:uid="{330C59AE-D5A9-4DE4-AD9E-1D0B2DCFE5D4}"/>
    <cellStyle name="style1651238579419" xfId="945" xr:uid="{05B540FF-11EA-4182-96CB-AB990C62722E}"/>
    <cellStyle name="style1651238624229" xfId="946" xr:uid="{E678E09D-0B37-4843-901F-BBA891E5105A}"/>
    <cellStyle name="style1651238624329" xfId="950" xr:uid="{CF224838-27A6-4D68-BFEF-F7EA76776560}"/>
    <cellStyle name="style1651238624419" xfId="947" xr:uid="{83CBB3E4-2E80-4D4E-B578-127BD046E051}"/>
    <cellStyle name="style1651238624519" xfId="951" xr:uid="{2C29FB27-5B97-4268-B4F8-152D0F9761EA}"/>
    <cellStyle name="style1651238624714" xfId="954" xr:uid="{6B6CC341-0C95-4A8B-85F5-2F90B7CB071F}"/>
    <cellStyle name="style1651238624874" xfId="955" xr:uid="{781F1918-B5C5-4616-B85C-C96B9BEFB5E6}"/>
    <cellStyle name="style1651238624954" xfId="948" xr:uid="{BFB1F2D4-1563-4689-9E91-B68B55E137D2}"/>
    <cellStyle name="style1651238625154" xfId="949" xr:uid="{CD425678-D2C4-48D9-9F21-9331D22D8FF8}"/>
    <cellStyle name="style1651238625289" xfId="952" xr:uid="{F5067A40-A2BF-4CA7-8D16-BF63F8758639}"/>
    <cellStyle name="style1651238625449" xfId="953" xr:uid="{04DE3EB1-4776-4C7C-AA50-3CF2E4481A29}"/>
    <cellStyle name="style1651238625779" xfId="956" xr:uid="{0D67FFCB-A34F-467C-AF65-FC0930E71BDD}"/>
    <cellStyle name="style1651238625994" xfId="957" xr:uid="{E42AC4B1-672D-46F5-BE13-33D210D0CCFF}"/>
    <cellStyle name="style1651238767360" xfId="976" xr:uid="{57021EB5-9E63-4416-8D03-9A2245A1A11C}"/>
    <cellStyle name="style1651238767429" xfId="977" xr:uid="{1E3F4790-ADE8-4822-B5C1-8B65CC71C71A}"/>
    <cellStyle name="style1651238767509" xfId="978" xr:uid="{665C9117-10C3-49C0-96B9-C48EFD16C851}"/>
    <cellStyle name="style1651238767609" xfId="979" xr:uid="{2B537E66-BD39-4F30-BB0E-E6047F42F70C}"/>
    <cellStyle name="style1651238767679" xfId="980" xr:uid="{F8DDBBF4-85C3-4CD9-A902-194677B63ABA}"/>
    <cellStyle name="style1651238767754" xfId="981" xr:uid="{61A3EFEA-57A2-484F-A383-CDD3C1DDB199}"/>
    <cellStyle name="style1651238768089" xfId="958" xr:uid="{EB36BDC3-BC9C-464B-A179-910A7E084F2F}"/>
    <cellStyle name="style1651238768159" xfId="964" xr:uid="{CF343D1A-6BEE-47A8-AD24-515ACFBA2967}"/>
    <cellStyle name="style1651238768234" xfId="971" xr:uid="{F8319290-75D4-4776-A02D-0E3A3FC74958}"/>
    <cellStyle name="style1651238768319" xfId="959" xr:uid="{15C7CE4C-8905-44DD-B3BF-DE8624383809}"/>
    <cellStyle name="style1651238768414" xfId="960" xr:uid="{1E7F6AE2-401C-488A-8DFA-BB72A6F719C2}"/>
    <cellStyle name="style1651238768519" xfId="961" xr:uid="{6D1F1407-CD01-41A3-8B07-FD5C956636AE}"/>
    <cellStyle name="style1651238768615" xfId="962" xr:uid="{64FE8E6F-B533-4404-B2DF-3AA2071AFA6A}"/>
    <cellStyle name="style1651238768689" xfId="963" xr:uid="{EF84B142-6EBA-460C-9028-919947CA55D5}"/>
    <cellStyle name="style1651238768759" xfId="965" xr:uid="{ED9743C9-4692-43D2-8AE5-7F476776D060}"/>
    <cellStyle name="style1651238768830" xfId="966" xr:uid="{E502BF75-7163-490B-B589-91CA4284D4A2}"/>
    <cellStyle name="style1651238768899" xfId="967" xr:uid="{F1D72198-AE88-4203-BFD0-53E1BAF4EFCA}"/>
    <cellStyle name="style1651238768954" xfId="968" xr:uid="{11E242F5-5EB4-4BCE-87CA-4C3A09E7DF88}"/>
    <cellStyle name="style1651238769009" xfId="969" xr:uid="{38B4CC02-1EC1-42A9-B07A-8AFD35E200B7}"/>
    <cellStyle name="style1651238769139" xfId="970" xr:uid="{B3DA524E-83C6-4D90-870A-08E78B7CB04D}"/>
    <cellStyle name="style1651238769249" xfId="972" xr:uid="{57AE660F-39FA-4E02-B4AA-83A1EDEFD52E}"/>
    <cellStyle name="style1651238769320" xfId="973" xr:uid="{484A6DA5-C047-4654-B5D3-005615FBC6C3}"/>
    <cellStyle name="style1651238769389" xfId="974" xr:uid="{EDDBE8ED-ADE5-41D3-B27F-7D8F5C4388D1}"/>
    <cellStyle name="style1651238769444" xfId="975" xr:uid="{D39D2C50-8992-4F2E-A870-C5D4D85A3F5B}"/>
    <cellStyle name="style1651238900595" xfId="982" xr:uid="{A8D2045F-584B-444D-AA9F-3AF1D6193EA6}"/>
    <cellStyle name="style1651238900665" xfId="988" xr:uid="{6CA5AF19-4FFA-4284-AEB3-530B628CE6F9}"/>
    <cellStyle name="style1651238900740" xfId="995" xr:uid="{42F8C8C1-C652-4488-8C25-784A7924D321}"/>
    <cellStyle name="style1651238900815" xfId="983" xr:uid="{CFF3FB6E-4514-4AF0-B272-57C011A4B420}"/>
    <cellStyle name="style1651238900930" xfId="984" xr:uid="{E5DEF6EF-A93E-4D0F-A7AF-D1E945BCB794}"/>
    <cellStyle name="style1651238901000" xfId="985" xr:uid="{9666EAE0-86E5-4F6E-A5AC-0C9C0C451384}"/>
    <cellStyle name="style1651238901082" xfId="986" xr:uid="{8D449F40-4402-41CF-81D3-1E639FB0DBCB}"/>
    <cellStyle name="style1651238901135" xfId="987" xr:uid="{799BAD6C-CD49-4F65-B976-A105F1580166}"/>
    <cellStyle name="style1651238901240" xfId="989" xr:uid="{DE529735-DBF1-47E3-8DAE-C5391FF8E3C4}"/>
    <cellStyle name="style1651238901345" xfId="990" xr:uid="{6486C180-014B-42E8-B28B-B61A2E242701}"/>
    <cellStyle name="style1651238901430" xfId="991" xr:uid="{9F5F7EA4-5F9C-4D32-8241-34A6087C062F}"/>
    <cellStyle name="style1651238901500" xfId="992" xr:uid="{ECF8CE2A-F9BF-4CCD-8E94-A28B67B052D5}"/>
    <cellStyle name="style1651238901580" xfId="993" xr:uid="{0862160E-F7DE-44E2-A84F-CD056DFB370E}"/>
    <cellStyle name="style1651238901660" xfId="994" xr:uid="{E0D20A9E-E7E0-40D9-972E-F8BF9B449360}"/>
    <cellStyle name="style1651238901745" xfId="996" xr:uid="{8ECDE2ED-3B50-4EBF-ABB2-DD12CFF3695A}"/>
    <cellStyle name="style1651238901825" xfId="997" xr:uid="{86536619-501D-41B4-B067-CD15F8B35C00}"/>
    <cellStyle name="style1651238901900" xfId="998" xr:uid="{F4F4333F-7922-40FB-B862-0097BEA93089}"/>
    <cellStyle name="style1651238901970" xfId="999" xr:uid="{3DDA109E-6971-47FD-80B6-514C2F62FCED}"/>
    <cellStyle name="style1651239287911" xfId="1000" xr:uid="{A2FFFC28-7753-46DB-8245-64BFE11046A6}"/>
    <cellStyle name="style1651239287985" xfId="1001" xr:uid="{6B0E7394-6636-4D08-A262-A3BC1B91D06B}"/>
    <cellStyle name="style1651239288061" xfId="1002" xr:uid="{C184881A-C77D-4CD6-812B-7D0C422806BB}"/>
    <cellStyle name="style1651239288610" xfId="1003" xr:uid="{C5F4D7CE-B277-4F91-A537-1BC6F87E4ACD}"/>
    <cellStyle name="style1651239288681" xfId="1010" xr:uid="{8B025353-371E-4FD7-9487-7891068DB31A}"/>
    <cellStyle name="style1651239288751" xfId="1004" xr:uid="{7BC919F0-AF5D-4638-B9D7-6CD8E90D5774}"/>
    <cellStyle name="style1651239288811" xfId="1011" xr:uid="{90E666A1-C072-442E-80D8-290F530B2BCC}"/>
    <cellStyle name="style1651239288971" xfId="1018" xr:uid="{C999AF98-F793-4EA7-82E7-5327F52FAA5B}"/>
    <cellStyle name="style1651239289091" xfId="1019" xr:uid="{CA0F5D1D-028E-4FB8-8A57-2B2B804B1B40}"/>
    <cellStyle name="style1651239289160" xfId="1005" xr:uid="{79991F31-2B3C-49B0-A3FE-1852AA165D3A}"/>
    <cellStyle name="style1651239289231" xfId="1006" xr:uid="{A3A269FF-CF05-45BD-A9ED-F8AE91342565}"/>
    <cellStyle name="style1651239289301" xfId="1007" xr:uid="{89B7B254-A4A9-4947-B52C-BE3C6A1B02C3}"/>
    <cellStyle name="style1651239289350" xfId="1008" xr:uid="{A3DE02BB-06D6-439C-BABE-DC4AD7B720FE}"/>
    <cellStyle name="style1651239289411" xfId="1009" xr:uid="{942A87FD-3613-49A5-AD8D-2AF9FB82BCDE}"/>
    <cellStyle name="style1651239289481" xfId="1012" xr:uid="{48501968-328C-4E09-BDC0-B0CFCCC76652}"/>
    <cellStyle name="style1651239289551" xfId="1013" xr:uid="{A931F259-3EF1-41DB-8D7C-F2DBECF9A747}"/>
    <cellStyle name="style1651239289620" xfId="1014" xr:uid="{1E167C59-E046-4C0D-B582-6CF5A1E37BEC}"/>
    <cellStyle name="style1651239289681" xfId="1015" xr:uid="{0F84CAB3-D9A9-4F33-BB54-C74A809C4062}"/>
    <cellStyle name="style1651239289736" xfId="1016" xr:uid="{4A5C290A-E850-4E75-BC9A-096916AB265D}"/>
    <cellStyle name="style1651239290361" xfId="1017" xr:uid="{129884DF-1D98-4B11-AABB-42AA64DEE67E}"/>
    <cellStyle name="style1651239291641" xfId="1020" xr:uid="{9D3CC182-7FB6-441C-A419-70FA31D55304}"/>
    <cellStyle name="style1651239291711" xfId="1021" xr:uid="{18397EAE-4D0F-4FBC-BE6A-16DE5757C729}"/>
    <cellStyle name="style1651239291781" xfId="1022" xr:uid="{F11984BC-5975-4F5C-B220-B01C95962A9D}"/>
    <cellStyle name="style1651239291831" xfId="1023" xr:uid="{675008DB-3780-4B12-8642-13FF54C4B62D}"/>
    <cellStyle name="style1651239470651" xfId="1024" xr:uid="{D508A076-7618-4818-BCB1-4172E0CF016E}"/>
    <cellStyle name="style1651239470731" xfId="1031" xr:uid="{2B4ECFDB-BEAB-4E29-8EFE-AD22FE21FA1C}"/>
    <cellStyle name="style1651239470801" xfId="1025" xr:uid="{B258AC63-D4AB-4132-AEA9-A630B7BFAF33}"/>
    <cellStyle name="style1651239470876" xfId="1032" xr:uid="{0AAE8A42-38B1-43EB-869D-BE877628A651}"/>
    <cellStyle name="style1651239471021" xfId="1039" xr:uid="{E215CA95-9912-4764-9C18-ED128CA9DA92}"/>
    <cellStyle name="style1651239471121" xfId="1040" xr:uid="{CF22D48D-BFD7-47B6-8770-71ECC4FD0BCC}"/>
    <cellStyle name="style1651239471201" xfId="1026" xr:uid="{3CE838E2-28DA-4D7D-9653-CE977832E5D1}"/>
    <cellStyle name="style1651239471281" xfId="1027" xr:uid="{DEA6DA31-6C6E-46F9-B75B-26CA05EA1EED}"/>
    <cellStyle name="style1651239471351" xfId="1028" xr:uid="{7A3DEAC5-E2E2-4689-AC50-69434A80F248}"/>
    <cellStyle name="style1651239471401" xfId="1029" xr:uid="{873BF9BC-2319-48AE-BC5C-701D76754D30}"/>
    <cellStyle name="style1651239471461" xfId="1030" xr:uid="{62E5152B-35CF-410D-8BDB-7B8C155ADAB5}"/>
    <cellStyle name="style1651239471531" xfId="1033" xr:uid="{F18E2DF0-BC7E-44AB-AC93-D15CF35B4FC8}"/>
    <cellStyle name="style1651239471601" xfId="1034" xr:uid="{73D88D80-35EC-4E61-A90D-83592A535551}"/>
    <cellStyle name="style1651239471681" xfId="1035" xr:uid="{6497E285-7470-4BEF-B834-23C0FA7440C0}"/>
    <cellStyle name="style1651239471736" xfId="1036" xr:uid="{2B51A3FD-2C17-49C3-9B3A-14947D4BC413}"/>
    <cellStyle name="style1651239471794" xfId="1037" xr:uid="{0F05DAB6-FC96-4F17-B9DB-EFE036419CB5}"/>
    <cellStyle name="style1651239471871" xfId="1038" xr:uid="{C6CBBCC1-0629-498C-9D03-6B18A7C10A7F}"/>
    <cellStyle name="style1651239472511" xfId="1041" xr:uid="{258B928B-EF9B-4BC2-A0ED-6367F230AC39}"/>
    <cellStyle name="style1651239472595" xfId="1042" xr:uid="{42FD17F9-6975-4EF1-ACD6-91A91E385714}"/>
    <cellStyle name="style1651239472671" xfId="1043" xr:uid="{23381689-31A7-4997-BCC9-2C58DF69C319}"/>
    <cellStyle name="style1651239472721" xfId="1044" xr:uid="{F74F0F39-D5DA-477B-8CE5-FFF6E035278B}"/>
    <cellStyle name="style1651239665792" xfId="1045" xr:uid="{88D8FAA3-D15E-4EC3-B862-72EF74B8B5EB}"/>
    <cellStyle name="style1651239665862" xfId="1049" xr:uid="{FDFAAA9D-17FD-4995-8B72-F2B0A806BA3D}"/>
    <cellStyle name="style1651239665932" xfId="1054" xr:uid="{2F2CCCD1-D62F-431F-8157-C0114F79AC23}"/>
    <cellStyle name="style1651239666002" xfId="1046" xr:uid="{7AB0F002-CDB5-4658-B443-D38DD4428026}"/>
    <cellStyle name="style1651239666072" xfId="1047" xr:uid="{CC0A52FC-D498-4543-B61F-BAA8F36F7440}"/>
    <cellStyle name="style1651239666152" xfId="1048" xr:uid="{F593A80E-B81F-4625-9E14-5D16A8A3CDA4}"/>
    <cellStyle name="style1651239666222" xfId="1050" xr:uid="{0D748EEE-B8D4-490F-9492-B1E18A3574E2}"/>
    <cellStyle name="style1651239666292" xfId="1051" xr:uid="{3A2DFB3E-19CA-4D77-A4E5-6C7E2F56B7E7}"/>
    <cellStyle name="style1651239666362" xfId="1052" xr:uid="{275490C2-6863-47C9-AE24-119F2DBC3306}"/>
    <cellStyle name="style1651239666432" xfId="1053" xr:uid="{504E328E-4670-4423-8627-D083F8CD2301}"/>
    <cellStyle name="style1651239666492" xfId="1055" xr:uid="{FB2E11C0-1B2E-49E5-8436-616B7BF294B7}"/>
    <cellStyle name="style1651239666572" xfId="1056" xr:uid="{8162064B-AE3E-4BFD-A986-666556CDFDAF}"/>
    <cellStyle name="style1651239666651" xfId="1057" xr:uid="{06C4A0BF-8234-4B64-B946-0D6393ED870F}"/>
    <cellStyle name="style1651239713062" xfId="1058" xr:uid="{5D0E747F-931A-40DC-9C9A-5D438F564B91}"/>
    <cellStyle name="style1651239713142" xfId="1062" xr:uid="{DF196250-5309-451C-B50A-CFE3D97E171C}"/>
    <cellStyle name="style1651239713212" xfId="1066" xr:uid="{C61B6CC2-A3B2-4E09-98DF-54241CD172AE}"/>
    <cellStyle name="style1651239713282" xfId="1059" xr:uid="{F67DC96E-0EBD-4C92-AC8D-BC6023E75886}"/>
    <cellStyle name="style1651239713352" xfId="1060" xr:uid="{B4A840B6-3E7D-4FF7-9EAA-38C9F7B05B6F}"/>
    <cellStyle name="style1651239713422" xfId="1061" xr:uid="{034F1B19-583B-4FB5-AA0D-09CA540DAD4B}"/>
    <cellStyle name="style1651239713492" xfId="1063" xr:uid="{4B1D152B-87B9-4CA3-8E1B-F8FE3C191E5B}"/>
    <cellStyle name="style1651239713562" xfId="1064" xr:uid="{DFA42089-8EFA-44E4-818A-50D1C7EE7ED2}"/>
    <cellStyle name="style1651239713647" xfId="1065" xr:uid="{F0F49B3B-BB2D-44B1-8D72-AB5200165BBD}"/>
    <cellStyle name="style1651239713712" xfId="1067" xr:uid="{25709751-9B9B-4971-9934-9FA846EF9A6A}"/>
    <cellStyle name="style1651239713792" xfId="1068" xr:uid="{7505894A-98D9-442D-B664-8C4B2A6B4679}"/>
    <cellStyle name="style1651239713862" xfId="1069" xr:uid="{E21BF1F4-2D52-4CE9-9378-F1147D076797}"/>
    <cellStyle name="style1651239768727" xfId="1070" xr:uid="{DB321D35-2D82-47D1-9C23-82FDF07B58BD}"/>
    <cellStyle name="style1651239768802" xfId="1074" xr:uid="{D2409DE0-4F05-4B7E-AE32-FB934835A7C9}"/>
    <cellStyle name="style1651239768892" xfId="1078" xr:uid="{0EFDAB53-17D2-43EF-B838-D43980A5A6A4}"/>
    <cellStyle name="style1651239768972" xfId="1071" xr:uid="{C6C68E10-EAC4-47B9-9F1B-402689FE799D}"/>
    <cellStyle name="style1651239769052" xfId="1072" xr:uid="{B8C36AF8-B3A8-4449-9A23-712EFFFE29F9}"/>
    <cellStyle name="style1651239769142" xfId="1073" xr:uid="{B19BE747-AD6F-40B6-BB5E-59678E7E661A}"/>
    <cellStyle name="style1651239769212" xfId="1075" xr:uid="{6E894367-51FA-421F-BAA2-B3EB9BFD2C1D}"/>
    <cellStyle name="style1651239769282" xfId="1076" xr:uid="{1D03B011-3F1B-468F-ABCC-C19B3A84FCA1}"/>
    <cellStyle name="style1651239769352" xfId="1077" xr:uid="{2B1D342B-7F95-4E65-B566-883BA7334562}"/>
    <cellStyle name="style1651239769452" xfId="1079" xr:uid="{5E2E84E1-A3C1-4095-A496-09B2C73DAFEC}"/>
    <cellStyle name="style1651239769542" xfId="1080" xr:uid="{A6AA6894-AEE6-497F-BB66-99003ED6F7B0}"/>
    <cellStyle name="style1651239769627" xfId="1081" xr:uid="{85E9A201-265D-4EA1-979C-14F486F07E41}"/>
    <cellStyle name="style1651239866897" xfId="1082" xr:uid="{D88E6D81-72CB-4810-807F-7778191E551D}"/>
    <cellStyle name="style1651239866977" xfId="1087" xr:uid="{732BE4FF-0202-4339-A596-643998EA0D5F}"/>
    <cellStyle name="style1651239867042" xfId="1083" xr:uid="{2460AFB0-5FEB-40A7-87D9-30FEA85A63C8}"/>
    <cellStyle name="style1651239867147" xfId="1088" xr:uid="{F058F43D-A7D8-416D-9BE2-67C8CF09CED1}"/>
    <cellStyle name="style1651239867303" xfId="1093" xr:uid="{0FDAB678-2E50-410F-A889-80807141C585}"/>
    <cellStyle name="style1651239867422" xfId="1094" xr:uid="{A8AFEECD-07B0-4E7F-9008-ABF27F082F14}"/>
    <cellStyle name="style1651239867504" xfId="1084" xr:uid="{6D04645A-6555-4828-ADE2-DFCF57D0DB54}"/>
    <cellStyle name="style1651239867562" xfId="1085" xr:uid="{2D0C12AB-E129-48EB-A64F-E913848ED361}"/>
    <cellStyle name="style1651239867632" xfId="1086" xr:uid="{330824ED-F647-4B5B-9EE6-7FFDFB142FA3}"/>
    <cellStyle name="style1651239867717" xfId="1089" xr:uid="{0AC1B1A9-8F5B-41D0-A68F-668BB20C2873}"/>
    <cellStyle name="style1651239867782" xfId="1090" xr:uid="{CCF35404-7464-4071-B330-F3A0FAC67C49}"/>
    <cellStyle name="style1651239867852" xfId="1091" xr:uid="{44F16B3E-BCC6-45BE-8F58-E3B71978CE1D}"/>
    <cellStyle name="style1651239867927" xfId="1092" xr:uid="{0EFC2958-1B4C-406A-9BB8-818F7AD9D142}"/>
    <cellStyle name="style1651239868142" xfId="1095" xr:uid="{41C8115F-1FF5-46DE-B379-1D8018C7C389}"/>
    <cellStyle name="style1651239868212" xfId="1096" xr:uid="{35AA203D-593E-42AE-ACE0-1CA06E2D5F21}"/>
    <cellStyle name="style1651239868287" xfId="1097" xr:uid="{C6628ECE-7D71-4858-8AF5-A750C751E2A3}"/>
    <cellStyle name="style1651239972502" xfId="1098" xr:uid="{C494497C-8606-45FE-AC92-1B92B35F247F}"/>
    <cellStyle name="style1651239972627" xfId="1099" xr:uid="{AEDF1620-31BC-4B3C-9640-24A14A26D829}"/>
    <cellStyle name="style1651239972707" xfId="1100" xr:uid="{DED32A3D-4ABE-4AAF-BC92-5E2E84D80ADF}"/>
    <cellStyle name="style1651239973302" xfId="1101" xr:uid="{92F677A5-34A2-452A-BACA-5BE211A38B1D}"/>
    <cellStyle name="style1651239973382" xfId="1106" xr:uid="{B0716F43-9BDE-415D-9ECB-4DAF52348DA0}"/>
    <cellStyle name="style1651239973462" xfId="1111" xr:uid="{08DA99AF-20C2-47B8-A3FA-C23DE4F24033}"/>
    <cellStyle name="style1651239973547" xfId="1102" xr:uid="{CF1846FE-6152-4849-A2F4-14695D84427B}"/>
    <cellStyle name="style1651239973622" xfId="1103" xr:uid="{664EEF02-9703-496B-9055-5AB640E8C337}"/>
    <cellStyle name="style1651239973697" xfId="1104" xr:uid="{DABDE934-EE76-44F8-B803-0C5D433C2AF9}"/>
    <cellStyle name="style1651239973752" xfId="1105" xr:uid="{8529120D-0A77-4FF4-BDBE-EDCD5479144A}"/>
    <cellStyle name="style1651239973822" xfId="1107" xr:uid="{2918B9CC-9AD8-4C48-A28D-A67AB314BE4E}"/>
    <cellStyle name="style1651239973882" xfId="1108" xr:uid="{42BE639B-DD82-4D3B-93C6-643706D6C3B1}"/>
    <cellStyle name="style1651239973952" xfId="1109" xr:uid="{F3EF782A-AA71-47EB-BAB5-237D087E0429}"/>
    <cellStyle name="style1651239974022" xfId="1110" xr:uid="{1BCAF02D-455B-45B7-AF02-D7996E55F161}"/>
    <cellStyle name="style1651239974158" xfId="1112" xr:uid="{1B9E59EE-347F-4971-863A-5551B3BB44A1}"/>
    <cellStyle name="style1651239974232" xfId="1113" xr:uid="{94A171FF-CEC0-4195-BF4F-C6926B01E839}"/>
    <cellStyle name="style1651239974302" xfId="1114" xr:uid="{4F665009-2B8C-4618-B24C-B188D1CCD293}"/>
    <cellStyle name="style1651240296783" xfId="1115" xr:uid="{A24C0170-5936-4A13-86A2-AD0155E39867}"/>
    <cellStyle name="style1651240296858" xfId="1119" xr:uid="{00942AA8-BCE7-4556-BCB0-B2A5013950FA}"/>
    <cellStyle name="style1651240296928" xfId="1124" xr:uid="{8846E500-E946-4FEB-85CA-A4FC8CB00D51}"/>
    <cellStyle name="style1651240296998" xfId="1116" xr:uid="{A9346429-62F9-482B-8262-112F65DF5F26}"/>
    <cellStyle name="style1651240297068" xfId="1117" xr:uid="{E2F4037F-F3ED-4D3F-9BED-FE701B64DE97}"/>
    <cellStyle name="style1651240297147" xfId="1118" xr:uid="{69E17D91-516C-435F-980F-E19D2DE5907B}"/>
    <cellStyle name="style1651240297238" xfId="1120" xr:uid="{8C75BF09-CBBD-42C1-94F7-B730600257BC}"/>
    <cellStyle name="style1651240297313" xfId="1121" xr:uid="{12FDDA98-D949-43DB-95B8-FF3C7A75E15F}"/>
    <cellStyle name="style1651240297388" xfId="1122" xr:uid="{97A3501C-D886-4AE6-BA82-D64C214ED3CB}"/>
    <cellStyle name="style1651240297458" xfId="1123" xr:uid="{790DE58E-31FE-45EA-A20E-A98AA8307889}"/>
    <cellStyle name="style1651240297513" xfId="1125" xr:uid="{BD352328-FD41-4EC7-B88D-0488AC999E87}"/>
    <cellStyle name="style1651240297583" xfId="1126" xr:uid="{48C8FA3E-7267-4099-B02A-B7F422E0EE11}"/>
    <cellStyle name="style1651240297647" xfId="1127" xr:uid="{9B96E2E6-E5E5-4507-A4B1-F33AD909FC27}"/>
    <cellStyle name="style1651240348633" xfId="1128" xr:uid="{DCF897B5-9D9D-4ADD-AA54-AD65AA4E2527}"/>
    <cellStyle name="style1651240348708" xfId="1133" xr:uid="{B41AE1E3-A485-4D19-A64E-8C7D633ECA5F}"/>
    <cellStyle name="style1651240348793" xfId="1139" xr:uid="{91614FC0-46C3-47F9-8BE1-4C03FB801EED}"/>
    <cellStyle name="style1651240348863" xfId="1129" xr:uid="{411500DB-4C3F-490C-BEBF-45611F4398A6}"/>
    <cellStyle name="style1651240348953" xfId="1130" xr:uid="{4C5577E5-1655-4C11-AC0E-A48B722907AF}"/>
    <cellStyle name="style1651240349023" xfId="1131" xr:uid="{1BEFAD16-F13A-4818-BB56-E5EDA6F4FCE4}"/>
    <cellStyle name="style1651240349078" xfId="1132" xr:uid="{95D79A47-8311-478E-8EC2-D347340A1A79}"/>
    <cellStyle name="style1651240349153" xfId="1134" xr:uid="{D428D5D6-790C-4C5A-A5CF-FD3C06A07A4A}"/>
    <cellStyle name="style1651240349223" xfId="1135" xr:uid="{CBF730AB-2653-48F5-9062-87AE87715C10}"/>
    <cellStyle name="style1651240349298" xfId="1136" xr:uid="{583976D8-9D31-4C66-BC18-6A5C5A2C38D4}"/>
    <cellStyle name="style1651240349363" xfId="1137" xr:uid="{027BE184-4179-40ED-971B-F4FB2FDA002F}"/>
    <cellStyle name="style1651240349428" xfId="1138" xr:uid="{F1E54A31-6307-4CC6-AB3A-93BF96B452F4}"/>
    <cellStyle name="style1651240349503" xfId="1140" xr:uid="{9D12ACD5-2D3F-4A49-93AA-FE3FBCECC16A}"/>
    <cellStyle name="style1651240349573" xfId="1141" xr:uid="{5D71540D-BD18-450C-9FEA-BB190514FF29}"/>
    <cellStyle name="style1651240349643" xfId="1142" xr:uid="{6249FAD7-4B0F-45E8-B0DF-6C084619DF7D}"/>
    <cellStyle name="style1651240421533" xfId="1143" xr:uid="{24CEE5A8-33EA-45CE-BDF9-04B7FCFDA981}"/>
    <cellStyle name="style1651240421603" xfId="1144" xr:uid="{AE5FAE7B-1B73-4495-8BE7-7570362A0DF2}"/>
    <cellStyle name="style1651240421673" xfId="1145" xr:uid="{55E8CBCC-0810-4B25-AF89-6834127B489C}"/>
    <cellStyle name="style1651240422203" xfId="1146" xr:uid="{3AD62C9A-0293-499B-A867-BAA0A6EA1B36}"/>
    <cellStyle name="style1651240422273" xfId="1152" xr:uid="{65B02241-F2AE-431A-93EC-11841114D2F2}"/>
    <cellStyle name="style1651240422333" xfId="1147" xr:uid="{67AA0F32-8F08-4F5F-BFEB-1DCD59627EDB}"/>
    <cellStyle name="style1651240422413" xfId="1153" xr:uid="{8E133C1D-3969-417A-8545-94D8AEA8E6EA}"/>
    <cellStyle name="style1651240422553" xfId="1158" xr:uid="{EA3CF537-9E89-477B-B8F4-1496BF3720EA}"/>
    <cellStyle name="style1651240422653" xfId="1159" xr:uid="{98AC31CE-6DF2-4644-9190-C8394EDA380F}"/>
    <cellStyle name="style1651240422723" xfId="1148" xr:uid="{F852CFF7-05C8-4B47-92AD-91B5C2FBE386}"/>
    <cellStyle name="style1651240422793" xfId="1149" xr:uid="{F255BC7D-FA9D-469F-8BFF-4508EBF1F0BC}"/>
    <cellStyle name="style1651240422863" xfId="1150" xr:uid="{B7316D8E-5E72-40E7-AF29-7491DB7ED2C7}"/>
    <cellStyle name="style1651240422918" xfId="1151" xr:uid="{BFCADF67-81A9-4559-9D09-C26829498042}"/>
    <cellStyle name="style1651240422983" xfId="1154" xr:uid="{50C5598E-1271-4D4B-B35E-06E3F94C9B7F}"/>
    <cellStyle name="style1651240423053" xfId="1155" xr:uid="{190146C2-8F2A-4835-884B-BD6A47F774DE}"/>
    <cellStyle name="style1651240423123" xfId="1156" xr:uid="{80D141E6-12DF-4FB0-8955-300D0352134B}"/>
    <cellStyle name="style1651240423183" xfId="1157" xr:uid="{1FCE4CBC-3346-4D6C-98AE-9819572EC331}"/>
    <cellStyle name="style1651240424933" xfId="1160" xr:uid="{C76751A6-84CF-47F5-9522-A2145F6688CB}"/>
    <cellStyle name="style1651240425003" xfId="1161" xr:uid="{D0F47C88-9E7F-469F-8AFC-3A134AAC0C65}"/>
    <cellStyle name="style1651240425078" xfId="1162" xr:uid="{8D2C9115-54C1-419A-87B2-FDA47D8EFB77}"/>
    <cellStyle name="style1651240552934" xfId="1163" xr:uid="{3370314F-D671-42D9-AF78-B3A57BC2D21E}"/>
    <cellStyle name="style1651240553003" xfId="1169" xr:uid="{99BF409E-E829-4948-8557-B942F010FCBA}"/>
    <cellStyle name="style1651240553074" xfId="1164" xr:uid="{5BB83037-9CA8-4DEC-8351-7BE5BF30C676}"/>
    <cellStyle name="style1651240553134" xfId="1170" xr:uid="{04056DB7-C0ED-4F28-834F-0BEF5EF8DCAB}"/>
    <cellStyle name="style1651240553299" xfId="1176" xr:uid="{FD16FC21-CB9B-4CCA-B41B-0082E1E046CC}"/>
    <cellStyle name="style1651240553399" xfId="1177" xr:uid="{19347B80-E7D4-47B9-9EBC-25DB4DADCFAA}"/>
    <cellStyle name="style1651240553464" xfId="1165" xr:uid="{247B7825-3EF0-4DF9-A6C9-AC7A37971DFC}"/>
    <cellStyle name="style1651240553534" xfId="1166" xr:uid="{E6815E01-50E3-449F-B631-92BFECF2CBA9}"/>
    <cellStyle name="style1651240553614" xfId="1167" xr:uid="{A1FE9D52-E77C-4884-8640-E033D9CE7CE9}"/>
    <cellStyle name="style1651240553674" xfId="1168" xr:uid="{FFC50B92-E9DD-4F3F-8206-8F5A8F88B3D0}"/>
    <cellStyle name="style1651240553744" xfId="1171" xr:uid="{26AB7870-8F9C-4CDD-A968-E8E881EAAF5D}"/>
    <cellStyle name="style1651240553814" xfId="1172" xr:uid="{E360EC6E-60D7-4352-90BD-988958D6BE76}"/>
    <cellStyle name="style1651240553899" xfId="1173" xr:uid="{99D3E79A-50EC-4365-B4F9-6D1F966F7478}"/>
    <cellStyle name="style1651240553959" xfId="1174" xr:uid="{698F526E-8B3B-40D4-9DD2-C66E50752951}"/>
    <cellStyle name="style1651240554034" xfId="1175" xr:uid="{6E8BEBB0-592C-46B6-8578-64D6BAAB1BEA}"/>
    <cellStyle name="style1651240554569" xfId="1178" xr:uid="{64658838-A7D2-435E-89FE-C5E96DE3B05E}"/>
    <cellStyle name="style1651240554644" xfId="1179" xr:uid="{8964747F-CA55-4C82-AA4A-D4BEBA3BE7CB}"/>
    <cellStyle name="style1651240554714" xfId="1180" xr:uid="{BFE16C68-BBCC-413E-B4EC-03049E3D446D}"/>
    <cellStyle name="style1654476292629" xfId="1181" xr:uid="{6AD8D0B5-8F5E-44FB-AAB0-41B5E3F87D60}"/>
    <cellStyle name="style1654476292703" xfId="1186" xr:uid="{483D6D32-7C45-4DE6-B03B-08BA11289FB4}"/>
    <cellStyle name="style1654476292791" xfId="1191" xr:uid="{B0891631-4AB2-409D-B54C-4C45DDC91567}"/>
    <cellStyle name="style1654476292871" xfId="1182" xr:uid="{BB629A1A-378F-40BD-AC36-6CBCE0E8E925}"/>
    <cellStyle name="style1654476292948" xfId="1183" xr:uid="{EC44D1D9-B148-4D44-8E42-3E484151529B}"/>
    <cellStyle name="style1654476293030" xfId="1184" xr:uid="{EA9591D9-D666-49E1-9B54-02935B12B8AE}"/>
    <cellStyle name="style1654476293093" xfId="1185" xr:uid="{1E181987-D603-4F54-A4A2-6D22608E6950}"/>
    <cellStyle name="style1654476293171" xfId="1187" xr:uid="{0786C323-F101-4001-94C2-087BCA35E4E5}"/>
    <cellStyle name="style1654476293248" xfId="1188" xr:uid="{F2572D00-714C-4C1C-B852-83835767AA5F}"/>
    <cellStyle name="style1654476293333" xfId="1189" xr:uid="{A2D29F07-91A2-42AA-BFBA-B24C8843C3C3}"/>
    <cellStyle name="style1654476293398" xfId="1190" xr:uid="{99DF23CD-FB99-4853-BF75-0E81E18EC100}"/>
    <cellStyle name="style1654476293599" xfId="1192" xr:uid="{6FF41773-B325-464C-9C11-40C51C504B8D}"/>
    <cellStyle name="style1654476293673" xfId="1193" xr:uid="{FD79E446-021F-4AE7-A018-4C1BBE743C75}"/>
    <cellStyle name="style1654476293749" xfId="1194" xr:uid="{EF89D3EB-E3B0-4FAB-AB7C-4A464F4E7C48}"/>
    <cellStyle name="style1654476293809" xfId="1195" xr:uid="{35FACC71-19DE-42A1-940B-71BA8929489F}"/>
    <cellStyle name="style1654476373183" xfId="1196" xr:uid="{23364A54-CAB8-4897-9A9B-ED41FE552001}"/>
    <cellStyle name="style1654476373258" xfId="1201" xr:uid="{81E17C6C-2DD5-4A64-BEAE-DE9E758D22E6}"/>
    <cellStyle name="style1654476373338" xfId="1206" xr:uid="{974EDDBD-790F-417B-A3E8-B45C91E84B87}"/>
    <cellStyle name="style1654476373423" xfId="1197" xr:uid="{0AA1611F-7E8D-419A-9D0C-92049F0406B0}"/>
    <cellStyle name="style1654476373509" xfId="1198" xr:uid="{A2761A50-7CA0-4D05-9F93-6CFC3D260E8E}"/>
    <cellStyle name="style1654476373583" xfId="1199" xr:uid="{B4F1246E-FAB3-402E-A4E0-E0536441D129}"/>
    <cellStyle name="style1654476373638" xfId="1200" xr:uid="{D2C60A54-E0F7-4B82-864A-A08DE481FB54}"/>
    <cellStyle name="style1654476373739" xfId="1202" xr:uid="{FB64AD20-8C84-46D0-973F-3D96BE270467}"/>
    <cellStyle name="style1654476373838" xfId="1203" xr:uid="{674A7D2E-ED17-4470-AAF1-1250C00EC25E}"/>
    <cellStyle name="style1654476373909" xfId="1204" xr:uid="{6C2F0FE2-0A58-4DDB-9618-DD4B108820E3}"/>
    <cellStyle name="style1654476373984" xfId="1205" xr:uid="{60A3FB2B-DAD7-4E7D-8E18-B25AE7A637AF}"/>
    <cellStyle name="style1654476374079" xfId="1207" xr:uid="{43C49F33-9D71-4625-8361-DC4FFFAA0DC2}"/>
    <cellStyle name="style1654476374158" xfId="1208" xr:uid="{7F4ADBC8-BB62-46D4-805F-5388D24DED44}"/>
    <cellStyle name="style1654476374258" xfId="1209" xr:uid="{5F6730DD-359A-4B64-B96A-363704FB222E}"/>
    <cellStyle name="style1654476374328" xfId="1210" xr:uid="{A0C015BD-EA9B-4BB3-8360-90A8A26454EA}"/>
    <cellStyle name="style1654476424008" xfId="1211" xr:uid="{25F419B5-3AF3-4374-8F24-49BFD38DB8A6}"/>
    <cellStyle name="style1654476424114" xfId="1217" xr:uid="{1560003D-2B17-4F8C-B41D-9100589EA299}"/>
    <cellStyle name="style1654476424189" xfId="1212" xr:uid="{0EA9A654-A92E-40F8-B0FC-40D4655E895B}"/>
    <cellStyle name="style1654476424286" xfId="1218" xr:uid="{2F70812C-75C5-4F76-8309-C03B94994EF5}"/>
    <cellStyle name="style1654476424551" xfId="1223" xr:uid="{107EF5A7-A124-42DA-A921-56CA2E057E32}"/>
    <cellStyle name="style1654476424678" xfId="1224" xr:uid="{95B1B9F7-19C5-4DDC-8D6B-C97520943CEA}"/>
    <cellStyle name="style1654476424754" xfId="1213" xr:uid="{DB6E09AD-983C-4AEF-AD86-DAB5734280D4}"/>
    <cellStyle name="style1654476424828" xfId="1214" xr:uid="{E6755917-464F-49D2-854E-E6FA23D16929}"/>
    <cellStyle name="style1654476424918" xfId="1215" xr:uid="{0D95F99A-17FB-4844-BA17-ACC96EF2C6F3}"/>
    <cellStyle name="style1654476424978" xfId="1216" xr:uid="{660C3ED5-7EE6-4558-8408-D3232186AF5A}"/>
    <cellStyle name="style1654476425059" xfId="1219" xr:uid="{4CEB5176-0F39-4882-8CD8-B40466D5748C}"/>
    <cellStyle name="style1654476425133" xfId="1220" xr:uid="{8FDDEE3A-6FF7-4D1B-9628-46E7260734F3}"/>
    <cellStyle name="style1654476425206" xfId="1221" xr:uid="{F9D24174-035E-42C7-A737-866D871CD874}"/>
    <cellStyle name="style1654476425258" xfId="1222" xr:uid="{1B39EB82-B43C-4F3F-AE27-EED45DE3C5DC}"/>
    <cellStyle name="style1654476426718" xfId="1225" xr:uid="{271354E9-313A-41BE-86C4-9C97E5C2B142}"/>
    <cellStyle name="style1654476426809" xfId="1226" xr:uid="{021F0A01-986A-4470-9BC4-1822A3C4E525}"/>
    <cellStyle name="style1654476426878" xfId="1227" xr:uid="{47122361-2766-4323-9C8E-09952606DC66}"/>
    <cellStyle name="style1654476426938" xfId="1228" xr:uid="{2B86BBF6-3C37-4E93-919E-5F82A22180C0}"/>
    <cellStyle name="style1654476492874" xfId="1229" xr:uid="{58F48E6A-E7DD-48DE-A7AF-59050436E5B2}"/>
    <cellStyle name="style1654476492958" xfId="1235" xr:uid="{D085BE2F-BB6F-484B-BE79-350493270A61}"/>
    <cellStyle name="style1654476493028" xfId="1230" xr:uid="{6D332C8E-0CEA-49EC-9551-045E8747068F}"/>
    <cellStyle name="style1654476493108" xfId="1236" xr:uid="{1E31CD28-1653-4B45-A44D-8DE20B66B476}"/>
    <cellStyle name="style1654476493238" xfId="1241" xr:uid="{D8F00DD6-C51E-4715-8588-69E61CDE02DF}"/>
    <cellStyle name="style1654476493348" xfId="1242" xr:uid="{9E62F096-3210-4117-B295-E838CD83CE54}"/>
    <cellStyle name="style1654476493428" xfId="1231" xr:uid="{B84E68BC-16ED-436A-91B1-46A833B85759}"/>
    <cellStyle name="style1654476493508" xfId="1232" xr:uid="{3234EFA5-EB4C-45D0-BA20-810511DE6192}"/>
    <cellStyle name="style1654476493578" xfId="1233" xr:uid="{071BB30A-0908-490A-B88C-EB35B397D419}"/>
    <cellStyle name="style1654476493638" xfId="1234" xr:uid="{BD3CB955-E24C-434E-81AD-AFE1B91D9653}"/>
    <cellStyle name="style1654476493713" xfId="1237" xr:uid="{C3076A0D-ECD1-4B5C-9335-74229848A447}"/>
    <cellStyle name="style1654476493788" xfId="1238" xr:uid="{E5429395-496E-4E37-AED1-C9528ED7AAD9}"/>
    <cellStyle name="style1654476493869" xfId="1239" xr:uid="{2BF14E27-A4DE-4ECB-8A9C-7D6049767139}"/>
    <cellStyle name="style1654476493926" xfId="1240" xr:uid="{E8D3BC11-571C-43F5-B188-EC99841AC1B7}"/>
    <cellStyle name="style1654476494338" xfId="1243" xr:uid="{00E55505-FE4D-43DE-BB9A-4C3A14722FD5}"/>
    <cellStyle name="style1654476494438" xfId="1244" xr:uid="{C217C669-E5B6-4496-9FEB-40D5E0C551BA}"/>
    <cellStyle name="style1654476494518" xfId="1245" xr:uid="{E3272C95-403D-44E5-A8AF-5A23B653405D}"/>
    <cellStyle name="style1654476494573" xfId="1246" xr:uid="{069D9191-E699-4A13-A57D-A46410A09B24}"/>
    <cellStyle name="style1654476551988" xfId="1247" xr:uid="{9DE25F45-F79C-488F-A9A3-E6B30A5095F6}"/>
    <cellStyle name="style1654476552068" xfId="1252" xr:uid="{934CEFDB-AB73-41A3-8012-939431E3DE66}"/>
    <cellStyle name="style1654476552138" xfId="1257" xr:uid="{F83D42A9-F1F2-42C9-80CC-E96AFCEE4072}"/>
    <cellStyle name="style1654476552208" xfId="1248" xr:uid="{D16A5E16-F31E-4C3B-B36A-AD8C4854CCE6}"/>
    <cellStyle name="style1654476552279" xfId="1249" xr:uid="{CA748EE1-3478-42FC-B7B7-72361AFB99F8}"/>
    <cellStyle name="style1654476552358" xfId="1250" xr:uid="{35FB9A4B-8123-4D2D-BBEC-3BF343134E87}"/>
    <cellStyle name="style1654476552413" xfId="1251" xr:uid="{B4E34415-B737-4135-8CBD-D27A853FAD19}"/>
    <cellStyle name="style1654476552488" xfId="1253" xr:uid="{D803C288-3059-4578-8CEF-B06706ADE456}"/>
    <cellStyle name="style1654476552558" xfId="1254" xr:uid="{63704368-0E63-470C-A8DF-772DA8719059}"/>
    <cellStyle name="style1654476552633" xfId="1255" xr:uid="{FE689F1B-34CD-437E-A06E-B42674D80D20}"/>
    <cellStyle name="style1654476552688" xfId="1256" xr:uid="{4714A8C4-1DA6-4161-BF01-4A60B8ED2DF2}"/>
    <cellStyle name="style1654476552768" xfId="1258" xr:uid="{27796202-515E-4C4B-91A8-4102955963BB}"/>
    <cellStyle name="style1654476552839" xfId="1259" xr:uid="{420AD96A-B2BE-4B2F-98B4-74D1D47DBA51}"/>
    <cellStyle name="style1654476552918" xfId="1260" xr:uid="{C7172F1B-B30A-4390-A9AF-0A3BAD19F7D6}"/>
    <cellStyle name="style1654476552968" xfId="1261" xr:uid="{BB4D0427-7657-42BC-816D-9CC928C4B870}"/>
    <cellStyle name="style1654476685538" xfId="1262" xr:uid="{85604D86-BD51-4FAC-A319-55AAD3643D23}"/>
    <cellStyle name="style1654476685618" xfId="1267" xr:uid="{4044645E-5C9A-4188-BC37-0E87DC0DA7FC}"/>
    <cellStyle name="style1654476685708" xfId="1272" xr:uid="{6BFA1928-B52F-491B-A3AA-3F6C53DAC7E6}"/>
    <cellStyle name="style1654476685793" xfId="1263" xr:uid="{8F5D76BE-864B-4C47-AC95-CC93FF3285E4}"/>
    <cellStyle name="style1654476685888" xfId="1264" xr:uid="{172C577A-C54D-4653-B254-17C1B90EFC85}"/>
    <cellStyle name="style1654476685993" xfId="1265" xr:uid="{2524EC12-2CE0-4ECA-A27C-C9B97C768949}"/>
    <cellStyle name="style1654476686051" xfId="1266" xr:uid="{C4937DB1-F426-42E6-B265-14D240D76240}"/>
    <cellStyle name="style1654476686123" xfId="1268" xr:uid="{532DD962-CCFB-4B32-A63B-4ACDDA368A9E}"/>
    <cellStyle name="style1654476686218" xfId="1269" xr:uid="{1E6BD1B9-6E62-4E31-9BA9-22CA66BE2651}"/>
    <cellStyle name="style1654476686293" xfId="1270" xr:uid="{B862C566-31B9-46DE-B4C8-23697D5516C1}"/>
    <cellStyle name="style1654476686348" xfId="1271" xr:uid="{58597F18-5349-4F67-966D-66B23CF19D8C}"/>
    <cellStyle name="style1654476686438" xfId="1273" xr:uid="{3CD36206-7095-45CC-9756-CE2AC941B915}"/>
    <cellStyle name="style1654476686518" xfId="1274" xr:uid="{292021C5-E294-4A7B-B2C2-FE144780BADD}"/>
    <cellStyle name="style1654476686588" xfId="1275" xr:uid="{5A2F8D1D-A35A-4C03-B561-E08ADCB95100}"/>
    <cellStyle name="style1654476686648" xfId="1276" xr:uid="{7BA35EC7-911B-4FF6-AE34-236A33AB267D}"/>
    <cellStyle name="style1654476724008" xfId="1277" xr:uid="{BC1266DF-A159-4940-871B-42530FD7D8A9}"/>
    <cellStyle name="style1654476724093" xfId="1282" xr:uid="{1C0C3202-94C5-4ACF-AFC9-6CC0EBC54F11}"/>
    <cellStyle name="style1654476724168" xfId="1287" xr:uid="{DD6511F2-57FB-4243-AD42-964DA93F65E8}"/>
    <cellStyle name="style1654476724313" xfId="1278" xr:uid="{A6373BAD-4E7F-4D2E-806D-C6182F51569A}"/>
    <cellStyle name="style1654476724448" xfId="1279" xr:uid="{7D596A2E-1C70-4B39-9256-8DA324E03E2A}"/>
    <cellStyle name="style1654476724583" xfId="1280" xr:uid="{D6377F0B-B142-4CCF-B15A-A06BEC37EF3E}"/>
    <cellStyle name="style1654476724648" xfId="1281" xr:uid="{14627C64-E503-4BF8-ADEC-487CBD6B8B47}"/>
    <cellStyle name="style1654476724748" xfId="1283" xr:uid="{0A8DF8BC-7AF9-4236-9448-A796230DCEB4}"/>
    <cellStyle name="style1654476724858" xfId="1284" xr:uid="{5C7834B5-16BC-40FD-9C91-F982456F8356}"/>
    <cellStyle name="style1654476724948" xfId="1285" xr:uid="{F15E6753-DCF1-449E-B311-4B0D0FFF80D9}"/>
    <cellStyle name="style1654476725013" xfId="1286" xr:uid="{E12ACE99-E1F6-4A68-9F08-5AD98D55EDC7}"/>
    <cellStyle name="style1654476725098" xfId="1288" xr:uid="{385F77B5-D870-46E0-929F-FD1A6067907B}"/>
    <cellStyle name="style1654476725178" xfId="1289" xr:uid="{285F43D6-7DFD-4FA5-A635-B256EB1BD2BE}"/>
    <cellStyle name="style1654476725258" xfId="1290" xr:uid="{8401A36F-5B2E-4BC9-AAFB-64402F239B0F}"/>
    <cellStyle name="style1654476725322" xfId="1291" xr:uid="{382779D0-B910-41AA-88F9-0B716CE6C690}"/>
    <cellStyle name="style1654476769801" xfId="1292" xr:uid="{5B5592D9-9E20-40DA-AF0A-0F22BCD9E7D1}"/>
    <cellStyle name="style1654476769913" xfId="1298" xr:uid="{1FA4E1AF-5738-4752-87D0-9299CBBAE498}"/>
    <cellStyle name="style1654476770001" xfId="1293" xr:uid="{BF0FA4EE-313E-466A-AD6E-FB46670FF718}"/>
    <cellStyle name="style1654476770098" xfId="1299" xr:uid="{D5321CE3-00F7-423A-BAF6-2A59346EA013}"/>
    <cellStyle name="style1654476770278" xfId="1304" xr:uid="{334F6701-C93D-474E-82AB-1F224DFC1B7A}"/>
    <cellStyle name="style1654476770448" xfId="1305" xr:uid="{29E6C0A8-E8EC-429A-B371-51EEB9427A12}"/>
    <cellStyle name="style1654476770588" xfId="1294" xr:uid="{F0404D9E-C17C-4C11-903D-340D2F1CEFB3}"/>
    <cellStyle name="style1654476770693" xfId="1295" xr:uid="{83961AA9-5A71-477B-9F3F-326D29EC7DC9}"/>
    <cellStyle name="style1654476770808" xfId="1296" xr:uid="{43B03263-A049-4444-8662-A7F57FBAB8C4}"/>
    <cellStyle name="style1654476770913" xfId="1297" xr:uid="{193E79A0-B902-4749-8414-C8ADB9C54BEB}"/>
    <cellStyle name="style1654476771018" xfId="1300" xr:uid="{2825B55C-A989-4E89-BE88-0CEF51E3BEE7}"/>
    <cellStyle name="style1654476771103" xfId="1301" xr:uid="{B60BE822-C505-413B-A9FF-8473D8E43DCB}"/>
    <cellStyle name="style1654476771188" xfId="1302" xr:uid="{6B884B3B-3F45-421E-9A87-CC7911B1E25A}"/>
    <cellStyle name="style1654476771258" xfId="1303" xr:uid="{A36F68BF-8631-442C-BB28-63C4BFEBC6EB}"/>
    <cellStyle name="style1654476771553" xfId="1306" xr:uid="{DC6C9E73-FAD1-4952-A78B-C05A6261A0AB}"/>
    <cellStyle name="style1654476771643" xfId="1307" xr:uid="{AF60FDDD-2B8C-4166-8B20-BABC36CB6B12}"/>
    <cellStyle name="style1654476771738" xfId="1308" xr:uid="{E418028F-5000-4034-A33C-382AAB05A356}"/>
    <cellStyle name="style1654476771798" xfId="1309" xr:uid="{7EDF97A6-31D9-4E1C-BFD9-F6297DB30FCD}"/>
    <cellStyle name="style1654476879418" xfId="1310" xr:uid="{EAEC3094-2C38-49E6-A6A8-2BEA74A6F9F9}"/>
    <cellStyle name="style1654476879488" xfId="1316" xr:uid="{17244C15-FBC7-4EDE-8656-982745FA0A91}"/>
    <cellStyle name="style1654476879577" xfId="1323" xr:uid="{CDB8953A-B1E4-40B4-A592-29821DAB0823}"/>
    <cellStyle name="style1654476879658" xfId="1311" xr:uid="{56B6F043-227A-4F68-84F1-527C4DE93C0C}"/>
    <cellStyle name="style1654476879758" xfId="1312" xr:uid="{BDC8D1A1-433F-44E3-8543-1FEFFCECFC9B}"/>
    <cellStyle name="style1654476879848" xfId="1313" xr:uid="{A7E88385-EAC5-4FB3-A99A-FE7918CBB758}"/>
    <cellStyle name="style1654476879908" xfId="1314" xr:uid="{343325E1-701D-410C-9E6B-63F9E3C6E790}"/>
    <cellStyle name="style1654476879963" xfId="1315" xr:uid="{75E7E93D-AEA8-48E3-B3F7-0207D294D34C}"/>
    <cellStyle name="style1654476880038" xfId="1317" xr:uid="{03614991-28BA-4CD0-BDB5-C2A103DE20AD}"/>
    <cellStyle name="style1654476880108" xfId="1318" xr:uid="{214E99B7-9D0E-43AE-BF87-9B6150B4DAA9}"/>
    <cellStyle name="style1654476880178" xfId="1319" xr:uid="{BB1F9B1F-B784-481A-8B27-E2FEA332A609}"/>
    <cellStyle name="style1654476880243" xfId="1320" xr:uid="{ED91914F-17F7-49E0-AE86-AC878F28AF74}"/>
    <cellStyle name="style1654476880298" xfId="1321" xr:uid="{DF637C39-1042-4943-9818-20DABA25F77B}"/>
    <cellStyle name="style1654476880368" xfId="1322" xr:uid="{B6716329-1823-45EC-91B7-4A4E860A12A2}"/>
    <cellStyle name="style1654476880505" xfId="1324" xr:uid="{8F82F73D-733C-47FA-AD05-DA1CB58A18FE}"/>
    <cellStyle name="style1654476880568" xfId="1325" xr:uid="{520E1768-8585-4067-AF08-94D1F14381C2}"/>
    <cellStyle name="style1654476880648" xfId="1326" xr:uid="{99CEDB2C-879C-4A00-80BE-7C1BABD496F1}"/>
    <cellStyle name="style1654476880703" xfId="1327" xr:uid="{B1A3A67E-53B5-4160-9FCD-73578420590F}"/>
    <cellStyle name="style1654476928348" xfId="1328" xr:uid="{C6240A09-4244-4EF4-98F0-E978595B344F}"/>
    <cellStyle name="style1654476928428" xfId="1334" xr:uid="{66A49EA6-F8EB-44AC-848B-CB0CEA9535D8}"/>
    <cellStyle name="style1654476928503" xfId="1341" xr:uid="{C19AC937-E51D-48CF-BF83-3A5FD61662E6}"/>
    <cellStyle name="style1654476928608" xfId="1329" xr:uid="{DC3ADD11-4888-4F14-A0A4-1974E4FB22E4}"/>
    <cellStyle name="style1654476928683" xfId="1330" xr:uid="{87E70D86-FD43-4501-915A-B34831FD1EF9}"/>
    <cellStyle name="style1654476928790" xfId="1331" xr:uid="{36C3D125-3856-40B9-85B9-FB6992E3E678}"/>
    <cellStyle name="style1654476928868" xfId="1332" xr:uid="{ECBBCD2F-B70D-483F-8AFB-27F587B1A6E4}"/>
    <cellStyle name="style1654476928928" xfId="1333" xr:uid="{98933E81-3D2D-42B6-B4FB-16C881198DED}"/>
    <cellStyle name="style1654476929000" xfId="1335" xr:uid="{D5507CC6-C393-4976-9228-D4B2DA0271E6}"/>
    <cellStyle name="style1654476929073" xfId="1336" xr:uid="{4F295A08-4F86-45CB-97D0-65F18598A946}"/>
    <cellStyle name="style1654476929164" xfId="1337" xr:uid="{AD8BDD83-DA26-4325-8A60-4EF5CACEEFB5}"/>
    <cellStyle name="style1654476929224" xfId="1338" xr:uid="{8E2E5313-3251-4CD9-946B-D38BA29C3721}"/>
    <cellStyle name="style1654476929288" xfId="1339" xr:uid="{DA46247C-F7DA-4A81-8882-3A92B98EA85F}"/>
    <cellStyle name="style1654476929353" xfId="1340" xr:uid="{B947F929-9EA6-4F28-B308-9E51FC9978CC}"/>
    <cellStyle name="style1654476929428" xfId="1342" xr:uid="{6F60AFB5-DBF2-4779-94EA-EF707E37C757}"/>
    <cellStyle name="style1654476929498" xfId="1343" xr:uid="{CEB3127A-0F5E-41CF-8A0B-D43907824FCD}"/>
    <cellStyle name="style1654476929568" xfId="1344" xr:uid="{922590D9-7197-43F3-A346-C0B7F823E220}"/>
    <cellStyle name="style1654476929628" xfId="1345" xr:uid="{5CF2D986-61DD-4AD3-B4CA-C9E51E9632F8}"/>
    <cellStyle name="style1654476991688" xfId="1346" xr:uid="{199B485E-7CDD-42B6-A1A9-183732B57D5D}"/>
    <cellStyle name="style1654476991760" xfId="1353" xr:uid="{D9BD435E-4900-4B0B-89D5-8C4299BB949A}"/>
    <cellStyle name="style1654476991828" xfId="1347" xr:uid="{0C332BD3-8557-457F-A40A-00D072A316EE}"/>
    <cellStyle name="style1654476991898" xfId="1354" xr:uid="{FE5D24F3-EBD4-4541-B463-AD4E19EF11D2}"/>
    <cellStyle name="style1654476992068" xfId="1361" xr:uid="{069D5A04-AA00-4E68-BDFB-8D816AAE8069}"/>
    <cellStyle name="style1654476992193" xfId="1362" xr:uid="{5FB295B4-BD03-4F7D-B1AD-1FD3852A741E}"/>
    <cellStyle name="style1654476992268" xfId="1348" xr:uid="{997B0A6B-C514-4BFF-8774-E45537869109}"/>
    <cellStyle name="style1654476992338" xfId="1349" xr:uid="{08330A25-A85C-48B5-B131-32C316C88BE8}"/>
    <cellStyle name="style1654476992458" xfId="1350" xr:uid="{812A5DC9-503E-46B0-B125-D0EC2EF3F234}"/>
    <cellStyle name="style1654476992548" xfId="1351" xr:uid="{0E7A3DC1-A354-4FA1-A7CB-70E0C6AD3F26}"/>
    <cellStyle name="style1654476992633" xfId="1352" xr:uid="{4EFCDC54-C563-4909-9042-CAFC2B356C52}"/>
    <cellStyle name="style1654476992698" xfId="1355" xr:uid="{B48058B0-50BD-40A3-9DBF-3EF4DCE472CF}"/>
    <cellStyle name="style1654476992808" xfId="1356" xr:uid="{8150E9A9-53F9-4C5B-B27D-3464BB700D9D}"/>
    <cellStyle name="style1654476992913" xfId="1357" xr:uid="{0C2BB419-7F72-4CE8-940B-072BCCFEFC9A}"/>
    <cellStyle name="style1654476992968" xfId="1358" xr:uid="{468D7CD0-8D6F-4775-A2EE-9E87F76354BA}"/>
    <cellStyle name="style1654476993028" xfId="1359" xr:uid="{499576C0-D8DA-4D84-B919-9C6A18CFB211}"/>
    <cellStyle name="style1654476993193" xfId="1360" xr:uid="{8B4E0C22-FD92-4B69-A59D-AA4B5150925A}"/>
    <cellStyle name="style1654476995214" xfId="1363" xr:uid="{6063D293-70DF-412B-ADC9-D1DBB88AA804}"/>
    <cellStyle name="style1654476995293" xfId="1364" xr:uid="{221E5A4A-A467-4F76-8742-C18E7DDE1A2E}"/>
    <cellStyle name="style1654476995373" xfId="1365" xr:uid="{A2CB2EE8-B73B-44A7-A4F8-34CD904FAA3B}"/>
    <cellStyle name="style1654476995453" xfId="1366" xr:uid="{D51DEC8B-6B17-4D5C-AE48-BB10A0C9CD50}"/>
    <cellStyle name="style1654477423573" xfId="1367" xr:uid="{637D2D0A-0413-4AAC-AB19-BA32A238E074}"/>
    <cellStyle name="style1654477423641" xfId="1371" xr:uid="{2DD794BC-02D9-4620-A622-B14BA98BE663}"/>
    <cellStyle name="style1654477423768" xfId="1376" xr:uid="{5EEF9461-1723-4E90-9E2F-AEB015E8C3AB}"/>
    <cellStyle name="style1654477423842" xfId="1368" xr:uid="{FF57290A-238A-4B14-AF4F-958C63FA5454}"/>
    <cellStyle name="style1654477423928" xfId="1369" xr:uid="{4F56ED29-DAB8-4F9F-802C-C35B70CD425D}"/>
    <cellStyle name="style1654477423998" xfId="1370" xr:uid="{F3A6FD1E-91C1-42B0-AB51-CF5CCD42DCF0}"/>
    <cellStyle name="style1654477424068" xfId="1372" xr:uid="{624BED00-DED2-4ED1-BC8A-BE20E1AE0E2C}"/>
    <cellStyle name="style1654477424142" xfId="1373" xr:uid="{65C3FC2F-3AD7-4898-88B4-FB537746C923}"/>
    <cellStyle name="style1654477424208" xfId="1374" xr:uid="{A076D21C-7023-453E-8B66-6340742DFFFC}"/>
    <cellStyle name="style1654477424288" xfId="1375" xr:uid="{91AACA96-5C55-4423-BEAD-132AE45F3BBF}"/>
    <cellStyle name="style1654477424342" xfId="1377" xr:uid="{3FF9D658-6A54-4630-A381-2A287B5AFCE6}"/>
    <cellStyle name="style1654477424408" xfId="1378" xr:uid="{94255BA5-9826-4360-B0B1-AA3745B841D6}"/>
    <cellStyle name="style1654477424488" xfId="1379" xr:uid="{EE41F193-EEE1-409D-B6C6-67E7B074ECDA}"/>
    <cellStyle name="style1654477464568" xfId="1380" xr:uid="{27BA5100-3184-4F45-9D85-00A3D267A51C}"/>
    <cellStyle name="style1654477464668" xfId="1384" xr:uid="{B6CC4B8D-E644-484F-B671-DDF464064FDC}"/>
    <cellStyle name="style1654477464787" xfId="1388" xr:uid="{5B0AA7FA-F63F-4B76-AA8B-654123033D1B}"/>
    <cellStyle name="style1654477464868" xfId="1381" xr:uid="{2551420C-758A-4401-9C99-B17DBCF7FF19}"/>
    <cellStyle name="style1654477464968" xfId="1382" xr:uid="{9E6119BF-4841-4626-BC8D-A31F866FEB81}"/>
    <cellStyle name="style1654477465038" xfId="1383" xr:uid="{38957860-9D3B-4138-97B9-364CAB76C9FA}"/>
    <cellStyle name="style1654477465158" xfId="1385" xr:uid="{76E9A422-C5F0-47B9-B449-1BC5B9102221}"/>
    <cellStyle name="style1654477465288" xfId="1386" xr:uid="{14BF79F7-1201-444A-B9E9-8E6FF3D1AE57}"/>
    <cellStyle name="style1654477465398" xfId="1387" xr:uid="{6801DD0F-ABD1-4F5E-830E-1EACE8ED10B0}"/>
    <cellStyle name="style1654477465538" xfId="1389" xr:uid="{2F20DD18-3560-4FEB-A29A-7545790DBE75}"/>
    <cellStyle name="style1654477465667" xfId="1390" xr:uid="{B39330FE-8484-4550-ADAE-7B6D6C99CDAD}"/>
    <cellStyle name="style1654477465778" xfId="1391" xr:uid="{7B075C3B-A986-4CE1-B64E-363BA6C83B4E}"/>
    <cellStyle name="style1654477500177" xfId="1392" xr:uid="{06A1A26D-4DC6-4F41-A156-2504723DF345}"/>
    <cellStyle name="style1654477500263" xfId="1396" xr:uid="{6E570DB7-E230-4EFF-890B-28E5034AE607}"/>
    <cellStyle name="style1654477500338" xfId="1400" xr:uid="{5E71AA0D-1964-414C-AC98-CABF70DCF26D}"/>
    <cellStyle name="style1654477500462" xfId="1393" xr:uid="{F225C148-06E7-49A0-968C-6DB2CD891100}"/>
    <cellStyle name="style1654477500538" xfId="1394" xr:uid="{9F4D0D08-78CC-4A4F-8C4D-38B0FB8FE251}"/>
    <cellStyle name="style1654477500613" xfId="1395" xr:uid="{28EEF2D5-4E44-4C38-8A20-56A02D558B9A}"/>
    <cellStyle name="style1654477500678" xfId="1397" xr:uid="{74564CCB-7602-4A63-ABA9-86EC6689AC82}"/>
    <cellStyle name="style1654477500757" xfId="1398" xr:uid="{6BA4F4A7-EABD-411B-A780-4E75D815695D}"/>
    <cellStyle name="style1654477500827" xfId="1399" xr:uid="{62C72DF4-EAA2-4203-AFF5-C0CEFD37EA4D}"/>
    <cellStyle name="style1654477500908" xfId="1401" xr:uid="{5B18C291-2AA1-4685-AB9D-2B3813ED1473}"/>
    <cellStyle name="style1654477500992" xfId="1402" xr:uid="{0A62240C-A4BC-4836-BCA4-34667717D00E}"/>
    <cellStyle name="style1654477501068" xfId="1403" xr:uid="{DCC6712F-3CB2-44EE-9F30-952946C91410}"/>
    <cellStyle name="style1654477534527" xfId="1404" xr:uid="{C4F00864-F5E4-483C-821E-EF6E39C11744}"/>
    <cellStyle name="style1654477534598" xfId="1409" xr:uid="{0276DB48-0A3E-49A7-9DA7-9CE52165743D}"/>
    <cellStyle name="style1654477534678" xfId="1405" xr:uid="{12B0AB17-61E6-493A-A9CE-ABF9847647F0}"/>
    <cellStyle name="style1654477534748" xfId="1410" xr:uid="{C57FD5EC-5E17-41F1-A6F7-75ACFDE0F35E}"/>
    <cellStyle name="style1654477534897" xfId="1415" xr:uid="{D6633AB0-9A14-40AD-A417-6FB68CC646F9}"/>
    <cellStyle name="style1654477535008" xfId="1416" xr:uid="{838C0618-C380-44E3-BB6D-D073A952D2F2}"/>
    <cellStyle name="style1654477535088" xfId="1406" xr:uid="{08671CF7-783F-47D5-BA09-BAD522E49AAB}"/>
    <cellStyle name="style1654477535157" xfId="1407" xr:uid="{655C0A73-C2E4-4B67-B7A0-3BDCEE56E83E}"/>
    <cellStyle name="style1654477535247" xfId="1408" xr:uid="{1B36760C-A41A-4561-858B-11A8FCAF421A}"/>
    <cellStyle name="style1654477535318" xfId="1411" xr:uid="{60D11BE9-E019-454D-A21B-430E85AF6213}"/>
    <cellStyle name="style1654477535428" xfId="1412" xr:uid="{6D2B28DD-1071-48E7-9995-4AAD3ED94FE6}"/>
    <cellStyle name="style1654477535517" xfId="1413" xr:uid="{6C0E1E3A-6CD1-4151-B2AF-2F9E92C628DD}"/>
    <cellStyle name="style1654477535617" xfId="1414" xr:uid="{32211222-3509-42F6-A403-B3C8DE8435F2}"/>
    <cellStyle name="style1654477535838" xfId="1417" xr:uid="{61838213-E419-414E-9440-B114F5F1A24F}"/>
    <cellStyle name="style1654477535943" xfId="1418" xr:uid="{F5A6020F-ED7D-4E83-871B-CB7B8DBF4C2A}"/>
    <cellStyle name="style1654477536046" xfId="1419" xr:uid="{6054AAEF-FA40-4BA5-BE29-C6D2B9E826D3}"/>
    <cellStyle name="style1654477673647" xfId="1420" xr:uid="{26DD5568-E644-485A-9FB8-C9BCB8F94DF8}"/>
    <cellStyle name="style1654477673757" xfId="1424" xr:uid="{1826F071-4E73-4FC1-954E-C63F674006A2}"/>
    <cellStyle name="style1654477673887" xfId="1428" xr:uid="{308595CF-7339-44B6-A0C3-3924C16E7818}"/>
    <cellStyle name="style1654477673987" xfId="1421" xr:uid="{421D8A59-E80D-4E85-8743-BFBA5E8F58D7}"/>
    <cellStyle name="style1654477674072" xfId="1422" xr:uid="{20B18289-3ABE-4D9C-ACFF-8A8FCE8C738D}"/>
    <cellStyle name="style1654477674147" xfId="1423" xr:uid="{FAF6AB51-C8C2-4602-8667-54E92D7ADE67}"/>
    <cellStyle name="style1654477674287" xfId="1425" xr:uid="{A0CAD9E1-AEF0-4A3C-BD32-45FC594E92CA}"/>
    <cellStyle name="style1654477674387" xfId="1426" xr:uid="{B800D15B-6603-41B1-B137-CFF3EFB5A449}"/>
    <cellStyle name="style1654477674473" xfId="1427" xr:uid="{0D3FEA33-68DD-4F05-ADC4-FBD36DA9B98F}"/>
    <cellStyle name="style1654477674707" xfId="1429" xr:uid="{2BEB1FA9-7979-4296-BD6D-CE93C62E244D}"/>
    <cellStyle name="style1654477674797" xfId="1430" xr:uid="{DA06DC64-BCF8-4FC1-8864-F7106962BB6E}"/>
    <cellStyle name="style1654477724887" xfId="1431" xr:uid="{54F6A728-EBB3-42F5-8D4D-E07A169CB766}"/>
    <cellStyle name="style1654477725022" xfId="1436" xr:uid="{43EFB8B0-C7CB-4510-8318-E9B298FD0624}"/>
    <cellStyle name="style1654477725117" xfId="1442" xr:uid="{F8988E90-9FEE-4685-A31E-2959599139F6}"/>
    <cellStyle name="style1654477725207" xfId="1432" xr:uid="{BF052207-6243-4C6D-A673-FD7C077BF024}"/>
    <cellStyle name="style1654477725287" xfId="1433" xr:uid="{F72EDF04-86E5-44EA-AC62-D56FB5DBF4BD}"/>
    <cellStyle name="style1654477725372" xfId="1434" xr:uid="{513129F3-7239-498B-9ACB-5D8D24D727EF}"/>
    <cellStyle name="style1654477725432" xfId="1435" xr:uid="{0451FE19-6E94-4218-945B-2AA9F1C7FB42}"/>
    <cellStyle name="style1654477725537" xfId="1437" xr:uid="{0257D4AF-A72D-4869-A6B5-05751128F29E}"/>
    <cellStyle name="style1654477725677" xfId="1438" xr:uid="{2193AAAF-B1A7-4780-9704-349C38309EC2}"/>
    <cellStyle name="style1654477725817" xfId="1439" xr:uid="{36CC3AD6-07CD-43EF-96CD-1C34A4D3B76D}"/>
    <cellStyle name="style1654477725937" xfId="1440" xr:uid="{0117CFD4-B16D-41B8-843D-176DBADABDBE}"/>
    <cellStyle name="style1654477726002" xfId="1441" xr:uid="{02EBF5A9-5C04-4C7A-BB3C-984DE2216F31}"/>
    <cellStyle name="style1654477726077" xfId="1443" xr:uid="{4F0B2FAD-42D0-4C0D-84C7-7FD22D0FEE48}"/>
    <cellStyle name="style1654477726177" xfId="1444" xr:uid="{25D033B0-34BE-4A69-B61A-5CA07735F8A6}"/>
    <cellStyle name="style1654477726307" xfId="1445" xr:uid="{F5EDF34F-F6D5-49B0-B7BB-49E4E9A3E21A}"/>
    <cellStyle name="style1654477766437" xfId="1446" xr:uid="{CB52A14F-2A46-4A0C-879C-5E0F492ED066}"/>
    <cellStyle name="style1654477766507" xfId="1452" xr:uid="{EAD2D7A4-AEDB-4E52-B3B2-3FE2045D81E2}"/>
    <cellStyle name="style1654477766577" xfId="1447" xr:uid="{525CD6DF-960E-4DD5-9994-8AE0B5567A71}"/>
    <cellStyle name="style1654477766647" xfId="1453" xr:uid="{2315F119-E69F-433F-A657-629ECC8780A9}"/>
    <cellStyle name="style1654477766847" xfId="1458" xr:uid="{C5094BFA-7284-42C5-8801-0869ED76636C}"/>
    <cellStyle name="style1654477766987" xfId="1459" xr:uid="{A11A13E1-E951-4496-A736-91A7A1910F78}"/>
    <cellStyle name="style1654477767057" xfId="1448" xr:uid="{0DDF0661-0F7C-42B2-882E-6906A0431A3C}"/>
    <cellStyle name="style1654477767137" xfId="1449" xr:uid="{21188F1F-06E4-4939-B0E9-C357E4B65EFE}"/>
    <cellStyle name="style1654477767208" xfId="1450" xr:uid="{C97C0E8A-1BCA-40D5-B56A-3FD118C7B0A7}"/>
    <cellStyle name="style1654477767277" xfId="1451" xr:uid="{782E9559-E22B-4B56-9CF9-396C6C0B3C22}"/>
    <cellStyle name="style1654477767347" xfId="1454" xr:uid="{D8C4D221-7819-4687-B43C-036ACA12F0E8}"/>
    <cellStyle name="style1654477767417" xfId="1455" xr:uid="{49DA5901-F0A4-4799-80C0-C2560BEF2D91}"/>
    <cellStyle name="style1654477767487" xfId="1456" xr:uid="{4C560B08-5950-4335-9EF1-C67C27D1D3EE}"/>
    <cellStyle name="style1654477767547" xfId="1457" xr:uid="{621DB096-DDB6-4E47-9236-BD3237BEF252}"/>
    <cellStyle name="style1654477769677" xfId="1460" xr:uid="{31EF5C64-AA8E-4A58-B90D-DA392E7FC15C}"/>
    <cellStyle name="style1654477769747" xfId="1461" xr:uid="{8194AF32-EABA-4683-B48C-0FF58538A579}"/>
    <cellStyle name="style1654477769817" xfId="1462" xr:uid="{0D5A3FBB-40B2-419E-BB47-1FA93B372BE1}"/>
    <cellStyle name="style1654477867067" xfId="1463" xr:uid="{2102ED7F-50AF-4F09-B8D3-2B8C9CE48283}"/>
    <cellStyle name="style1654477867137" xfId="1469" xr:uid="{3916D0FA-CBD2-4FB1-B150-916CF3571999}"/>
    <cellStyle name="style1654477867208" xfId="1464" xr:uid="{51DFA4F1-9BDF-41AE-9E1C-810665CF6A90}"/>
    <cellStyle name="style1654477867287" xfId="1470" xr:uid="{D985FD26-5598-4411-8036-D8432A20AD7D}"/>
    <cellStyle name="style1654477867427" xfId="1476" xr:uid="{F3B3A7F5-BF88-4CA3-8A68-39F2649D38DA}"/>
    <cellStyle name="style1654477867592" xfId="1477" xr:uid="{E760B169-762C-44CF-825B-D1A7A4DF546C}"/>
    <cellStyle name="style1654477867668" xfId="1465" xr:uid="{484D7CF8-48D5-4FC9-8144-9CC7891AEE75}"/>
    <cellStyle name="style1654477867747" xfId="1466" xr:uid="{009775EA-A706-4679-9A93-98EE81ADC436}"/>
    <cellStyle name="style1654477867817" xfId="1467" xr:uid="{F5313D8E-2DBD-4D2F-94E5-D8063935F2D3}"/>
    <cellStyle name="style1654477867877" xfId="1468" xr:uid="{AD3EF03F-AA01-4E1B-AEF7-553A388689F2}"/>
    <cellStyle name="style1654477867967" xfId="1471" xr:uid="{ED2B8EEA-F1D7-434D-AD85-FEB54845611F}"/>
    <cellStyle name="style1654477868037" xfId="1472" xr:uid="{D2430076-8796-4D4B-A6E7-B5DCC922D5B1}"/>
    <cellStyle name="style1654477868107" xfId="1473" xr:uid="{EE509FD8-9AA1-4195-A281-1756F40F5AAF}"/>
    <cellStyle name="style1654477868162" xfId="1474" xr:uid="{D00009D4-9C37-40A4-94F0-C73D25B1E536}"/>
    <cellStyle name="style1654477868257" xfId="1475" xr:uid="{68DB0234-2A6E-47AB-A1DD-53C0A654DB01}"/>
    <cellStyle name="style1654477868969" xfId="1478" xr:uid="{A895355A-35B6-4FF1-9D22-7647EE812B98}"/>
    <cellStyle name="style1654477869037" xfId="1479" xr:uid="{6E6D7E71-8979-489C-90EB-A714A2F62DC8}"/>
    <cellStyle name="style1654477869107" xfId="1480" xr:uid="{CE3F74B5-3FD5-4BA4-8C53-6FAF36EBDFC7}"/>
    <cellStyle name="style1654568866663" xfId="1481" xr:uid="{3124DA83-0B12-425B-9DF8-29D3F8CDDCED}"/>
    <cellStyle name="style1654568866726" xfId="1488" xr:uid="{3AD31353-ACE8-441D-81E1-6490A979DF27}"/>
    <cellStyle name="style1654568866796" xfId="1482" xr:uid="{B31297A5-797D-4696-9F34-60F58067F326}"/>
    <cellStyle name="style1654568866867" xfId="1489" xr:uid="{787D14F4-30E2-4FBE-9649-40346D5F73FB}"/>
    <cellStyle name="style1654568867201" xfId="1496" xr:uid="{AA0550B2-BCA8-48A5-BA07-9E3A2D356B2A}"/>
    <cellStyle name="style1654568867352" xfId="1497" xr:uid="{DAC52CDA-4B7B-4645-AB5E-6FAD9D603D07}"/>
    <cellStyle name="style1654568867423" xfId="1483" xr:uid="{CEA21A27-9985-4F14-AE9A-6E25E6050E44}"/>
    <cellStyle name="style1654568867494" xfId="1484" xr:uid="{D335BCE4-85E6-4D15-A408-A6E07EAB1A5E}"/>
    <cellStyle name="style1654568867565" xfId="1485" xr:uid="{E6ED730D-7693-462A-9649-CB6B4CEE75C5}"/>
    <cellStyle name="style1654568867615" xfId="1486" xr:uid="{3CFCBE69-951D-4619-BF3B-81877E5D24E5}"/>
    <cellStyle name="style1654568867666" xfId="1487" xr:uid="{7B3C1C20-6AFC-43D7-B37F-454ACC9EA003}"/>
    <cellStyle name="style1654568867737" xfId="1490" xr:uid="{C6D20051-7A35-40A6-A2B9-778A55265A79}"/>
    <cellStyle name="style1654568867798" xfId="1491" xr:uid="{1BA204A0-B666-4839-ABC4-DD604F002D62}"/>
    <cellStyle name="style1654568867858" xfId="1492" xr:uid="{1624AAC2-4548-4C54-BE12-7B3840AB40D3}"/>
    <cellStyle name="style1654568867909" xfId="1493" xr:uid="{DE56D1AF-E35F-49D6-81CA-AE8FF4040274}"/>
    <cellStyle name="style1654568867959" xfId="1494" xr:uid="{BD3C193E-A8C0-42B7-9C84-9B320B03F758}"/>
    <cellStyle name="style1654568868050" xfId="1495" xr:uid="{8A51EA4E-AB73-46EE-9A29-8C92B236F4A0}"/>
    <cellStyle name="style1654568868669" xfId="1498" xr:uid="{0F76DC39-9A08-4634-98BE-861B21649DDD}"/>
    <cellStyle name="style1654568868738" xfId="1499" xr:uid="{D81A5BD1-AD64-4A4D-B8D4-3184B2D4D5F0}"/>
    <cellStyle name="style1654568868800" xfId="1500" xr:uid="{D1E80103-E191-4E72-AA2B-B5E3030ED9ED}"/>
    <cellStyle name="style1654568868854" xfId="1501" xr:uid="{AF3B6B1D-5FC8-497F-B0E0-6AD460E26AD9}"/>
    <cellStyle name="style1655859434430" xfId="1502" xr:uid="{BBACECEA-9168-4127-B78A-A755344B80E8}"/>
    <cellStyle name="style1655859434509" xfId="1507" xr:uid="{F27246F7-4682-4AA8-BED2-2F363B3ACAAA}"/>
    <cellStyle name="style1655859434599" xfId="1512" xr:uid="{5044A74A-52EE-4A8D-879D-F8454BC10424}"/>
    <cellStyle name="style1655859434681" xfId="1503" xr:uid="{BF3DA93F-E1F1-4D5D-9F05-CCD22E7FF703}"/>
    <cellStyle name="style1655859434772" xfId="1504" xr:uid="{996F7C89-9FE0-48A1-B3F5-D94CD69493AF}"/>
    <cellStyle name="style1655859434851" xfId="1505" xr:uid="{461FF1AB-A43F-427E-8867-D31881CB7533}"/>
    <cellStyle name="style1655859434923" xfId="1506" xr:uid="{84B33D61-8D00-411B-A8C0-9B0D83654810}"/>
    <cellStyle name="style1655859435006" xfId="1508" xr:uid="{147F1C35-A2F6-4AEC-846D-F6592930F906}"/>
    <cellStyle name="style1655859435087" xfId="1509" xr:uid="{950623FE-8550-4E62-9C2B-7A2952C8EA47}"/>
    <cellStyle name="style1655859435168" xfId="1510" xr:uid="{A44E22AF-E1ED-4376-8987-309409E7EB59}"/>
    <cellStyle name="style1655859435241" xfId="1511" xr:uid="{75069984-8B2A-402D-AC5E-55C05F994154}"/>
    <cellStyle name="style1655859435474" xfId="1513" xr:uid="{00DC442C-BB1E-446F-A429-1D91A45FE7DD}"/>
    <cellStyle name="style1655859435553" xfId="1514" xr:uid="{B8396566-BA05-411E-9676-9E8D0EDD0E01}"/>
    <cellStyle name="style1655859435631" xfId="1515" xr:uid="{A0170C7C-A89F-46E9-81B3-F59D114DDE06}"/>
    <cellStyle name="style1655859435696" xfId="1516" xr:uid="{B6F07C59-6342-4227-8DEC-F69432085DA2}"/>
    <cellStyle name="style1655859502911" xfId="1517" xr:uid="{9405FBC3-F1AD-46E2-84E1-6F80614256BB}"/>
    <cellStyle name="style1655859502993" xfId="1522" xr:uid="{4A077424-C4D9-43E4-8DE0-8B7413568FEA}"/>
    <cellStyle name="style1655859503075" xfId="1527" xr:uid="{B7EC15C5-99B5-407B-8F62-BA65020B3302}"/>
    <cellStyle name="style1655859503157" xfId="1518" xr:uid="{26DF6030-3C97-46B6-AA3C-9D36CEB6A192}"/>
    <cellStyle name="style1655859503232" xfId="1519" xr:uid="{6A5C406A-1316-4B18-92CA-54EECDCB3156}"/>
    <cellStyle name="style1655859503308" xfId="1520" xr:uid="{0787DBE7-2C53-4AC2-A550-29B120012E2B}"/>
    <cellStyle name="style1655859503364" xfId="1521" xr:uid="{24310A62-F1B9-4AFB-B205-D223B96032FE}"/>
    <cellStyle name="style1655859503442" xfId="1523" xr:uid="{AA38731C-7170-42DB-9FA8-A293C65662AA}"/>
    <cellStyle name="style1655859503518" xfId="1524" xr:uid="{CCE4FB41-6CB8-47BB-99EF-72DF8D712384}"/>
    <cellStyle name="style1655859503601" xfId="1525" xr:uid="{9FA9D152-DE44-481D-96FE-64248ECB69E9}"/>
    <cellStyle name="style1655859503664" xfId="1526" xr:uid="{6628F8E4-D25C-4EF1-863B-8F0E37F7D687}"/>
    <cellStyle name="style1655859503765" xfId="1528" xr:uid="{4E68CF4F-567E-4D82-BFCC-B2CBD8693A30}"/>
    <cellStyle name="style1655859503841" xfId="1529" xr:uid="{DD4B3374-5239-4649-9578-DC8DACD3ACF3}"/>
    <cellStyle name="style1655859503915" xfId="1530" xr:uid="{EADE9707-CDA1-47E0-9737-6C2EC4DD35B2}"/>
    <cellStyle name="style1655859503974" xfId="1531" xr:uid="{23AC34C3-7D04-4AC5-AB1E-B90F1F3D1A83}"/>
    <cellStyle name="style1655859553953" xfId="1532" xr:uid="{EBDB05E8-4FE3-4EDD-A727-E17A27671A74}"/>
    <cellStyle name="style1655859554048" xfId="1538" xr:uid="{9E615AB1-0A45-4C53-BBDD-0C178AB25DA3}"/>
    <cellStyle name="style1655859554122" xfId="1533" xr:uid="{F311298E-278B-4796-AF31-09F9C545B7E1}"/>
    <cellStyle name="style1655859554203" xfId="1539" xr:uid="{B04759A8-B01F-421C-BF5D-4847DEFE06E7}"/>
    <cellStyle name="style1655859554374" xfId="1544" xr:uid="{C2BEED49-33CE-4BDB-90BE-9F51ED0D2C00}"/>
    <cellStyle name="style1655859554481" xfId="1545" xr:uid="{9DC4C798-5087-4285-85FB-74859201A3FC}"/>
    <cellStyle name="style1655859554557" xfId="1534" xr:uid="{DB50AC0D-54F3-4D3C-A0AC-4639F369080A}"/>
    <cellStyle name="style1655859554628" xfId="1535" xr:uid="{16DE91E9-E791-4801-83C6-442434A24C1F}"/>
    <cellStyle name="style1655859554703" xfId="1536" xr:uid="{68E2499C-25E7-4194-8B99-822F11276394}"/>
    <cellStyle name="style1655859554770" xfId="1537" xr:uid="{F6D2D4E1-733B-4862-80BC-10D9D814EEE0}"/>
    <cellStyle name="style1655859554848" xfId="1540" xr:uid="{D8B27FF8-E889-4DB4-AC5C-F984AC7F5AE9}"/>
    <cellStyle name="style1655859554973" xfId="1541" xr:uid="{7F00E5A4-BB81-4C9C-8AB8-3D7B901B54F5}"/>
    <cellStyle name="style1655859555055" xfId="1542" xr:uid="{E78FDC8C-242F-4A77-A542-E6DFDD01E9D7}"/>
    <cellStyle name="style1655859555110" xfId="1543" xr:uid="{B5DA185F-E8F7-4F2B-A34E-4CCEB11CDEB6}"/>
    <cellStyle name="style1655859556383" xfId="1546" xr:uid="{C502B0FF-A0F4-4B9F-A424-25702C748DBA}"/>
    <cellStyle name="style1655859556459" xfId="1547" xr:uid="{2112E7EE-6572-447B-B97F-01356B438031}"/>
    <cellStyle name="style1655859556535" xfId="1548" xr:uid="{B8EA1144-1C97-48A4-A0B9-9031A795ACAD}"/>
    <cellStyle name="style1655859556602" xfId="1549" xr:uid="{D37FD9AE-4142-4ACA-A45C-1321B47880A6}"/>
    <cellStyle name="style1655859668741" xfId="1550" xr:uid="{4F8EFB03-A4A5-49B3-AB26-1394F949076B}"/>
    <cellStyle name="style1655859668825" xfId="1556" xr:uid="{0D14F789-36AC-4185-8DD3-CCF405C8AE2F}"/>
    <cellStyle name="style1655859668907" xfId="1551" xr:uid="{2070B5E7-1D4E-4EC9-911E-3787A1864FAC}"/>
    <cellStyle name="style1655859668979" xfId="1557" xr:uid="{27402647-E076-4E50-B2A4-554BEE163950}"/>
    <cellStyle name="style1655859669161" xfId="1562" xr:uid="{03165572-FEFE-475D-89B6-5C9335752FB8}"/>
    <cellStyle name="style1655859669287" xfId="1563" xr:uid="{B9CF97B9-77EC-4365-B634-9F1ED1AB65DF}"/>
    <cellStyle name="style1655859669369" xfId="1552" xr:uid="{655FF39A-E8CF-4B31-875A-C3229BE488D9}"/>
    <cellStyle name="style1655859669441" xfId="1553" xr:uid="{762CB653-78FE-4C83-8539-CD11477A6A86}"/>
    <cellStyle name="style1655859669533" xfId="1554" xr:uid="{AE899FC5-E858-40ED-B02F-A5E21E1A9E60}"/>
    <cellStyle name="style1655859669589" xfId="1555" xr:uid="{7E23FC22-05CF-42F3-82DF-C7EAC5242A70}"/>
    <cellStyle name="style1655859669661" xfId="1558" xr:uid="{758D1BF7-B011-47B3-B59D-F6608C27BBC7}"/>
    <cellStyle name="style1655859669736" xfId="1559" xr:uid="{F210220B-4190-4354-AD9F-4458305BDB95}"/>
    <cellStyle name="style1655859669812" xfId="1560" xr:uid="{119B6D77-D86B-4877-AECE-913E7E6DBD1A}"/>
    <cellStyle name="style1655859669871" xfId="1561" xr:uid="{C04CBC75-4F6D-4F53-BFBA-B2FDD23A6EB1}"/>
    <cellStyle name="style1655859670289" xfId="1564" xr:uid="{0ED1BCD0-07C4-4FD7-B773-8565067FE883}"/>
    <cellStyle name="style1655859670361" xfId="1565" xr:uid="{005C0F3B-BD35-4E29-9E6A-B13601E41A2B}"/>
    <cellStyle name="style1655859670436" xfId="1566" xr:uid="{BC41B25B-CA5D-43F2-9431-7F3251F39C72}"/>
    <cellStyle name="style1655859670495" xfId="1567" xr:uid="{242DE639-43EF-4D18-BACE-9CE5840DDA48}"/>
    <cellStyle name="style1655859737262" xfId="1568" xr:uid="{04E27633-7792-45A4-96AA-06306E8E7454}"/>
    <cellStyle name="style1655859737335" xfId="1573" xr:uid="{02580D31-40D7-4187-B0DF-EC226D6A91FB}"/>
    <cellStyle name="style1655859737410" xfId="1578" xr:uid="{D049E1F1-067C-404D-BA89-1E7B67D9D7F9}"/>
    <cellStyle name="style1655859737486" xfId="1569" xr:uid="{FDA32039-E4B3-44CC-ADFE-48BA4260F324}"/>
    <cellStyle name="style1655859737556" xfId="1570" xr:uid="{79B60D78-737C-414A-90EF-01F6F41DCDE4}"/>
    <cellStyle name="style1655859737632" xfId="1571" xr:uid="{D746904F-B328-4D44-863D-7FA081CFADA3}"/>
    <cellStyle name="style1655859737692" xfId="1572" xr:uid="{5ABB5EC3-A683-411C-9554-CD48AC294922}"/>
    <cellStyle name="style1655859737763" xfId="1574" xr:uid="{74C6109D-6D59-4309-924F-3738FA6DEC8B}"/>
    <cellStyle name="style1655859737835" xfId="1575" xr:uid="{C185E7B1-CA7F-4B73-894B-DEB85E00F6B8}"/>
    <cellStyle name="style1655859737907" xfId="1576" xr:uid="{F1A18CED-2C26-4A94-9A38-2099EF2C7B6A}"/>
    <cellStyle name="style1655859737962" xfId="1577" xr:uid="{509E1DF4-4D56-4C86-A648-392CE359C045}"/>
    <cellStyle name="style1655859738039" xfId="1579" xr:uid="{87689CCC-D39C-4B7A-A806-CB9B8695CFA4}"/>
    <cellStyle name="style1655859738112" xfId="1580" xr:uid="{93B45537-4292-4E08-8DF5-40AA29577184}"/>
    <cellStyle name="style1655859738183" xfId="1581" xr:uid="{F551E9A8-E6CB-49FF-A9B6-66B0AE91642E}"/>
    <cellStyle name="style1655859738247" xfId="1582" xr:uid="{ED476258-93D3-4636-93FB-143D7652EE2B}"/>
    <cellStyle name="style1655859777244" xfId="1583" xr:uid="{22E6F33C-2CC7-4965-8E4D-8B39EE72BA46}"/>
    <cellStyle name="style1655859777340" xfId="1588" xr:uid="{A22FEB35-C625-4519-8129-C6473545BBD0}"/>
    <cellStyle name="style1655859777469" xfId="1593" xr:uid="{C9FFC221-F54A-44D3-B302-8F9229C79A1D}"/>
    <cellStyle name="style1655859777569" xfId="1584" xr:uid="{8278102F-ECAD-427C-8CF4-475670BBB0D7}"/>
    <cellStyle name="style1655859777656" xfId="1585" xr:uid="{FE5B7F95-C805-401B-8891-EC95D37EBCB0}"/>
    <cellStyle name="style1655859777744" xfId="1586" xr:uid="{4FC4A116-8F1A-4CEF-928A-35724F15C2D0}"/>
    <cellStyle name="style1655859777817" xfId="1587" xr:uid="{A4A05353-72F5-4ABA-89BD-C555C6ED86E0}"/>
    <cellStyle name="style1655859777920" xfId="1589" xr:uid="{41862970-67E9-4E14-BE78-3241FA39B83E}"/>
    <cellStyle name="style1655859778011" xfId="1590" xr:uid="{DF455CF6-6A6B-4C88-A017-491874206EED}"/>
    <cellStyle name="style1655859778101" xfId="1591" xr:uid="{2854EF99-8474-488F-A2FC-07081FCD346D}"/>
    <cellStyle name="style1655859778161" xfId="1592" xr:uid="{B29C296B-4992-4254-A2F5-3CA2DA4C5E7A}"/>
    <cellStyle name="style1655859778239" xfId="1594" xr:uid="{1A0F89B7-162D-46E5-8CCC-9D01DF8B4ED7}"/>
    <cellStyle name="style1655859778320" xfId="1595" xr:uid="{BE3D0884-B2FF-438A-BE1A-AE079E1680F7}"/>
    <cellStyle name="style1655859778422" xfId="1596" xr:uid="{6DF9FB37-DFF2-423E-A02B-F566CF9FA6AE}"/>
    <cellStyle name="style1655859778493" xfId="1597" xr:uid="{28C632D8-BB68-4BF5-BB26-AE8DBB359D79}"/>
    <cellStyle name="style1655859818555" xfId="1598" xr:uid="{3AA8779C-32C1-4350-8541-918023A8BAED}"/>
    <cellStyle name="style1655859818627" xfId="1603" xr:uid="{B1A879A4-489B-4562-8E03-F4BDFDD51B48}"/>
    <cellStyle name="style1655859818702" xfId="1608" xr:uid="{D9767F72-9F32-4D43-A169-C83B065CEC8E}"/>
    <cellStyle name="style1655859818774" xfId="1599" xr:uid="{2D15D327-313A-4205-9BBF-02B78A550443}"/>
    <cellStyle name="style1655859818846" xfId="1600" xr:uid="{82DB07ED-368A-4030-9BBF-CA7230D18A85}"/>
    <cellStyle name="style1655859818919" xfId="1601" xr:uid="{07039EAD-859B-423B-A9CC-13F4EB376D57}"/>
    <cellStyle name="style1655859818979" xfId="1602" xr:uid="{14F05211-22F1-4886-981F-0997F9DC013F}"/>
    <cellStyle name="style1655859819055" xfId="1604" xr:uid="{685F9056-788E-42AD-B0AB-13E42806C787}"/>
    <cellStyle name="style1655859819128" xfId="1605" xr:uid="{08FEE8B1-67FC-422F-AD11-68148A3AD679}"/>
    <cellStyle name="style1655859819201" xfId="1606" xr:uid="{3BE4F79F-91F9-43D1-BB7C-2D6AC8B093F8}"/>
    <cellStyle name="style1655859819260" xfId="1607" xr:uid="{B6962334-C7BB-4367-ACB4-6DC4C6EB3B11}"/>
    <cellStyle name="style1655859819357" xfId="1609" xr:uid="{61CCEB65-BCA9-4885-808E-F1009D82F69A}"/>
    <cellStyle name="style1655859819428" xfId="1610" xr:uid="{9DE161E8-6464-4243-B886-9616AFD30D15}"/>
    <cellStyle name="style1655859819501" xfId="1611" xr:uid="{E2C2B0AB-7E4A-4861-B268-E7161B2683C0}"/>
    <cellStyle name="style1655859819559" xfId="1612" xr:uid="{59F024E9-F6A2-4A28-84DD-AC7AA97BD460}"/>
    <cellStyle name="style1655859866803" xfId="1613" xr:uid="{81696391-5929-48CA-9ED6-91B5A2E69F59}"/>
    <cellStyle name="style1655859866876" xfId="1619" xr:uid="{87D4EB13-247B-40DF-AF34-4B8FB1593C3E}"/>
    <cellStyle name="style1655859866950" xfId="1614" xr:uid="{AF03AFEB-1BD8-4E4C-9E0D-C949472634E8}"/>
    <cellStyle name="style1655859867025" xfId="1620" xr:uid="{0C03C4F0-E2E3-4B25-856B-E57568A51667}"/>
    <cellStyle name="style1655859867192" xfId="1625" xr:uid="{158AE55B-8F1C-4320-93CC-145D62F88783}"/>
    <cellStyle name="style1655859867306" xfId="1626" xr:uid="{8173D0DF-2413-4204-95FE-18C511155BAD}"/>
    <cellStyle name="style1655859867380" xfId="1615" xr:uid="{620A0AAD-991F-4B4D-9220-CF31DF4C1C36}"/>
    <cellStyle name="style1655859867456" xfId="1616" xr:uid="{54F79542-FCE0-4AC9-8957-3DEC58BA5DD3}"/>
    <cellStyle name="style1655859867532" xfId="1617" xr:uid="{F29CDE02-A536-4484-B5E7-E0C6F993EF1B}"/>
    <cellStyle name="style1655859867592" xfId="1618" xr:uid="{94BD2F3A-E483-4551-A4DB-5A89027A4844}"/>
    <cellStyle name="style1655859867660" xfId="1621" xr:uid="{A43A0B5E-86EA-4BF1-8142-7A841C8A81A3}"/>
    <cellStyle name="style1655859867732" xfId="1622" xr:uid="{58077FA5-2FF0-4C6C-A556-4E365036F235}"/>
    <cellStyle name="style1655859867805" xfId="1623" xr:uid="{7BBCEAA8-54FD-4A8E-A672-5F89CAE6CACB}"/>
    <cellStyle name="style1655859867877" xfId="1624" xr:uid="{8A4D5208-5E9F-4298-AE40-E4CDC2E894DB}"/>
    <cellStyle name="style1655859868101" xfId="1627" xr:uid="{8D6D862D-BEE1-49F8-B0F5-4D0DAA91BE1A}"/>
    <cellStyle name="style1655859868173" xfId="1628" xr:uid="{C4AEF4FA-FC0E-42D1-9FEB-B7120E72ABFD}"/>
    <cellStyle name="style1655859868245" xfId="1629" xr:uid="{5F7FB960-7370-4736-B5BA-38557762CC35}"/>
    <cellStyle name="style1655859868301" xfId="1630" xr:uid="{970C854F-06FF-4CFF-B9AB-6D3EDCBD610D}"/>
    <cellStyle name="style1655860719811" xfId="1631" xr:uid="{C4A3437D-CE8E-4133-9A79-469A9BB1CC3D}"/>
    <cellStyle name="style1655860719891" xfId="1637" xr:uid="{EC9E33CC-1AD3-42F3-B4EC-10C9B5D92F06}"/>
    <cellStyle name="style1655860719970" xfId="1644" xr:uid="{BDD1BCCF-59F7-4318-A9DA-45443FD6F3DF}"/>
    <cellStyle name="style1655860720058" xfId="1632" xr:uid="{210E4FB8-4614-4811-9155-F9C8B76D298C}"/>
    <cellStyle name="style1655860720151" xfId="1633" xr:uid="{24133FD3-C56B-41E6-8A30-5E0934654B16}"/>
    <cellStyle name="style1655860720224" xfId="1634" xr:uid="{EAE1DDCA-7BEB-4352-B8CA-51A8684C0B36}"/>
    <cellStyle name="style1655860720282" xfId="1635" xr:uid="{33DB79B4-CF0C-47DE-A3A6-92AF23406074}"/>
    <cellStyle name="style1655860720340" xfId="1636" xr:uid="{84C08868-3798-452B-AAF9-0C965957EB65}"/>
    <cellStyle name="style1655860720413" xfId="1638" xr:uid="{EF935903-FC29-46D2-A03A-BA7825C4C031}"/>
    <cellStyle name="style1655860720486" xfId="1639" xr:uid="{D2EBCA29-A7FE-4745-8327-97544E533281}"/>
    <cellStyle name="style1655860720563" xfId="1640" xr:uid="{343336F2-C000-4A43-8B1A-6518E21DB93A}"/>
    <cellStyle name="style1655860720635" xfId="1641" xr:uid="{3D45377D-A650-4706-A3E4-4335673EEE72}"/>
    <cellStyle name="style1655860720695" xfId="1642" xr:uid="{662F8C54-9BAA-4F17-9F8C-79B41E5890C3}"/>
    <cellStyle name="style1655860720815" xfId="1643" xr:uid="{29049159-D6BB-4637-BC30-42EB79A54D8B}"/>
    <cellStyle name="style1655860720909" xfId="1645" xr:uid="{2B556AA8-6AD4-4635-A61B-5BFD5B07E239}"/>
    <cellStyle name="style1655860720982" xfId="1646" xr:uid="{A871A614-DE2E-4656-ADED-782B4739B2F4}"/>
    <cellStyle name="style1655860721057" xfId="1647" xr:uid="{87887D24-2CB8-4FA3-BC5F-79DC6C724C5E}"/>
    <cellStyle name="style1655860721115" xfId="1648" xr:uid="{89A661F4-EAEA-4059-8E23-E989CF44544C}"/>
    <cellStyle name="style1655860801217" xfId="1649" xr:uid="{A5BCB925-107E-4D8F-AA4F-39973F8AEB1B}"/>
    <cellStyle name="style1655860801314" xfId="1655" xr:uid="{2D289E87-CE1C-4C2F-9300-F14EC3B013F2}"/>
    <cellStyle name="style1655860801410" xfId="1662" xr:uid="{1333A3AC-249C-432C-A648-ED31FDB190B6}"/>
    <cellStyle name="style1655860801490" xfId="1650" xr:uid="{D4B467F5-A56A-477A-943A-9B5C9085CE8B}"/>
    <cellStyle name="style1655860801563" xfId="1651" xr:uid="{7D8B8C99-27BD-4891-8269-1E580C6FB6AB}"/>
    <cellStyle name="style1655860801641" xfId="1652" xr:uid="{107F9869-7453-42CC-9D63-8E45EE2AB17C}"/>
    <cellStyle name="style1655860801702" xfId="1653" xr:uid="{24C22DC5-528C-49F5-906F-D36DA9577A73}"/>
    <cellStyle name="style1655860801761" xfId="1654" xr:uid="{D42B07BF-EBDE-49DE-BF5E-0EA4B6E32F89}"/>
    <cellStyle name="style1655860801835" xfId="1656" xr:uid="{C12A4764-6D32-4DBC-A804-365425760496}"/>
    <cellStyle name="style1655860801905" xfId="1657" xr:uid="{7A6F6684-79B5-4E13-A5C7-51C93D4D2BD1}"/>
    <cellStyle name="style1655860801979" xfId="1658" xr:uid="{1E72ECF2-44B3-40E8-8D70-7AF5C4E505E6}"/>
    <cellStyle name="style1655860802035" xfId="1659" xr:uid="{A8A0D5B9-9307-4343-B5BD-ABC6FF44D30A}"/>
    <cellStyle name="style1655860802116" xfId="1660" xr:uid="{4D29C101-198D-4FD7-9A95-DD90B41ED5AE}"/>
    <cellStyle name="style1655860802173" xfId="1661" xr:uid="{05DC45E7-648B-44D3-9BAA-8CF9A2BBC70D}"/>
    <cellStyle name="style1655860802271" xfId="1663" xr:uid="{5439A0E6-E33E-436A-9DF4-E91BA02CFA95}"/>
    <cellStyle name="style1655860802344" xfId="1664" xr:uid="{DFA702AE-C0D7-4654-BD0F-A41CADA4E88A}"/>
    <cellStyle name="style1655860802432" xfId="1665" xr:uid="{7E45BE17-E0A8-45A0-AD6A-2E8D21ED69F0}"/>
    <cellStyle name="style1655860802489" xfId="1666" xr:uid="{DC635E06-4296-4FC2-9552-68E83A1B0B02}"/>
    <cellStyle name="style1655860891381" xfId="1667" xr:uid="{A870C87A-5AD3-4228-96EB-9B61323BF489}"/>
    <cellStyle name="style1655860891457" xfId="1674" xr:uid="{2235CD5D-38B9-4F45-A4F9-A5F6BCC569B8}"/>
    <cellStyle name="style1655860891534" xfId="1668" xr:uid="{1B88F075-B283-446C-B6A6-49C20EB6D4A2}"/>
    <cellStyle name="style1655860891621" xfId="1675" xr:uid="{BFA7C9E0-5E59-450F-9198-3C5A7A5654DC}"/>
    <cellStyle name="style1655860891797" xfId="1682" xr:uid="{35896F37-566B-40F2-80CF-33EEC2BAF492}"/>
    <cellStyle name="style1655860891934" xfId="1683" xr:uid="{C1A1ADA3-943F-44A9-8335-B9A9686EF6F8}"/>
    <cellStyle name="style1655860892007" xfId="1669" xr:uid="{F4275E4F-2E4C-4FAE-A0AD-E5280A31186E}"/>
    <cellStyle name="style1655860892080" xfId="1670" xr:uid="{0D2E24B4-7415-44ED-92B2-A4777EC9DB06}"/>
    <cellStyle name="style1655860892155" xfId="1671" xr:uid="{721AB4CE-E3A6-4684-A298-6DF7EF213B1C}"/>
    <cellStyle name="style1655860892217" xfId="1672" xr:uid="{A3AF0850-28D0-4E54-A3E7-003E80C93845}"/>
    <cellStyle name="style1655860892280" xfId="1673" xr:uid="{E38C5B05-BC96-4524-A33E-4458421E4734}"/>
    <cellStyle name="style1655860892359" xfId="1676" xr:uid="{E2FDB6FE-F721-49D9-89D0-5501533FB49D}"/>
    <cellStyle name="style1655860892432" xfId="1677" xr:uid="{90A61A85-D92E-4814-8CA6-A8166AF61CB4}"/>
    <cellStyle name="style1655860892513" xfId="1678" xr:uid="{F46F5C63-E263-41E9-B939-8480CEB087FE}"/>
    <cellStyle name="style1655860892569" xfId="1679" xr:uid="{4C309E23-773F-4437-B8B4-D6466B5DF9F4}"/>
    <cellStyle name="style1655860892626" xfId="1680" xr:uid="{326E9EE2-F722-4D55-A2D1-36209AF0879A}"/>
    <cellStyle name="style1655860893275" xfId="1681" xr:uid="{5598E8E0-10CB-4807-99D6-58D7052001BA}"/>
    <cellStyle name="style1655860894727" xfId="1684" xr:uid="{A72518BE-B055-4A6F-97E9-B17DD1B95266}"/>
    <cellStyle name="style1655860894802" xfId="1685" xr:uid="{534AF5E5-DAD9-415E-86C5-2052464011C4}"/>
    <cellStyle name="style1655860894875" xfId="1686" xr:uid="{C02EAC65-7E68-49E6-A12E-682802F44E1C}"/>
    <cellStyle name="style1655860894938" xfId="1687" xr:uid="{BA6B179C-F72C-4742-89EE-0A3CD9F8C2E5}"/>
    <cellStyle name="style1655861095245" xfId="1688" xr:uid="{47BC2C3C-940A-4D26-80D5-3491725C9A81}"/>
    <cellStyle name="style1655861095382" xfId="1695" xr:uid="{532B42FF-8CCC-461B-99C3-E05CCBA44851}"/>
    <cellStyle name="style1655861095484" xfId="1689" xr:uid="{2653AC91-68BE-4717-B43B-5A0599DA47B4}"/>
    <cellStyle name="style1655861095567" xfId="1696" xr:uid="{DA566879-DE8C-42F6-8DC0-ADFA169E6307}"/>
    <cellStyle name="style1655861095730" xfId="1703" xr:uid="{E9AA92D9-FF4A-4EC6-B4CC-7CEBE83975FE}"/>
    <cellStyle name="style1655861095858" xfId="1704" xr:uid="{BABFE4BE-A424-4965-BA03-7C90B67D099A}"/>
    <cellStyle name="style1655861095957" xfId="1690" xr:uid="{47C5DAF5-A0AE-4127-9B62-CC3F5BF171D2}"/>
    <cellStyle name="style1655861096049" xfId="1691" xr:uid="{9D46BC71-128B-40BC-8FEF-01B7760E8D59}"/>
    <cellStyle name="style1655861096155" xfId="1692" xr:uid="{745B0749-1D04-4E89-AE07-CD1C2E4F2585}"/>
    <cellStyle name="style1655861096233" xfId="1693" xr:uid="{FA2C8B9F-24C9-4AB6-A15D-8637BC89F7C6}"/>
    <cellStyle name="style1655861096288" xfId="1694" xr:uid="{C94F902C-11EF-435A-BA58-348E63564901}"/>
    <cellStyle name="style1655861096380" xfId="1697" xr:uid="{08E05751-FDD8-4ED9-AC72-709C8106B282}"/>
    <cellStyle name="style1655861096491" xfId="1698" xr:uid="{002CE6A1-F2C8-4C00-BCAC-306FCC3FD5C0}"/>
    <cellStyle name="style1655861096568" xfId="1699" xr:uid="{4C461139-C2C7-4443-B3D9-52668698EF2A}"/>
    <cellStyle name="style1655861096639" xfId="1700" xr:uid="{3C71C0A1-D806-4FC2-97A6-4BE4636DF24D}"/>
    <cellStyle name="style1655861096694" xfId="1701" xr:uid="{8CC0CFBA-C625-494A-A181-430697ACCC0B}"/>
    <cellStyle name="style1655861096773" xfId="1702" xr:uid="{9F163589-4153-4374-B0EF-134A9FA5756E}"/>
    <cellStyle name="style1655861097353" xfId="1705" xr:uid="{4DF0A447-171F-40DE-A01E-822E9788BE9E}"/>
    <cellStyle name="style1655861097436" xfId="1706" xr:uid="{AD17076B-CBBE-4A7C-8A4A-3129F899EBC0}"/>
    <cellStyle name="style1655861097506" xfId="1707" xr:uid="{70197E61-9E12-407C-B31E-F148FB591E55}"/>
    <cellStyle name="style1655861097593" xfId="1708" xr:uid="{87BEA8E3-D25E-4CF7-A1D2-95C2620EFF9D}"/>
    <cellStyle name="style1655861545470" xfId="1709" xr:uid="{1DB32873-61A8-44E7-9DA6-9FA5FE3B4178}"/>
    <cellStyle name="style1655861545540" xfId="1713" xr:uid="{0B8DF828-8930-4A67-8526-1B04717D94F0}"/>
    <cellStyle name="style1655861545613" xfId="1717" xr:uid="{26195A01-AF7D-4980-8532-B5C7A617C559}"/>
    <cellStyle name="style1655861545686" xfId="1710" xr:uid="{E9798E75-5238-448A-9DC6-D927AD4F8F17}"/>
    <cellStyle name="style1655861545759" xfId="1711" xr:uid="{09A3C1F4-129D-4BAD-AF6E-2A490F9FD3F1}"/>
    <cellStyle name="style1655861545839" xfId="1712" xr:uid="{7CC545A7-200D-4E32-A385-48F5D7487C4B}"/>
    <cellStyle name="style1655861545913" xfId="1714" xr:uid="{93D38506-A8C6-4F49-BCA4-49508C7A1B3A}"/>
    <cellStyle name="style1655861545993" xfId="1715" xr:uid="{36F63289-BB03-4E73-9E49-6788A5101082}"/>
    <cellStyle name="style1655861546066" xfId="1716" xr:uid="{86CEA53E-2DD6-4251-8C8D-FFE2AE9E35F8}"/>
    <cellStyle name="style1655861546143" xfId="1718" xr:uid="{E40AB120-FC99-4724-BEA6-8AAF2FB444E3}"/>
    <cellStyle name="style1655861546223" xfId="1719" xr:uid="{221DF01F-C9A3-4DED-B2B3-79CD04B2A0AA}"/>
    <cellStyle name="style1655861546297" xfId="1720" xr:uid="{09A081C5-03BD-4DE6-9D1F-7609000CB0BA}"/>
    <cellStyle name="style1655861582877" xfId="1721" xr:uid="{87E7A8DA-6138-4EC6-A323-3606CF1543D0}"/>
    <cellStyle name="style1655861582952" xfId="1725" xr:uid="{18FD9754-97FB-40C2-9A01-9D5B042A7D2A}"/>
    <cellStyle name="style1655861583027" xfId="1729" xr:uid="{4BC436C8-C376-4047-83D7-8DC331B76B9D}"/>
    <cellStyle name="style1655861583098" xfId="1722" xr:uid="{8205B012-CC8A-432C-BECD-DFC344C221F4}"/>
    <cellStyle name="style1655861583182" xfId="1723" xr:uid="{BCB707C9-C145-4B9C-BB48-B99E16BAA1CF}"/>
    <cellStyle name="style1655861583253" xfId="1724" xr:uid="{F5CECC68-DF59-4DC5-9337-B0927701273A}"/>
    <cellStyle name="style1655861583325" xfId="1726" xr:uid="{2D7115C0-A66F-41A4-9C59-2E4181437FF4}"/>
    <cellStyle name="style1655861583397" xfId="1727" xr:uid="{8BB613E0-974A-4DE2-B153-0BD8B26ACA24}"/>
    <cellStyle name="style1655861583469" xfId="1728" xr:uid="{8488D266-3C70-48F2-8C02-DF221EA5457B}"/>
    <cellStyle name="style1655861583541" xfId="1730" xr:uid="{B310A75B-FA55-4133-84A9-504607536AEA}"/>
    <cellStyle name="style1655861583612" xfId="1731" xr:uid="{FA41254F-DEAE-4C58-A1CE-5A34D6B7A31E}"/>
    <cellStyle name="style1655861583684" xfId="1732" xr:uid="{E288B8DB-7B48-4274-A4F7-CA270BCB975B}"/>
    <cellStyle name="style1655861634113" xfId="1733" xr:uid="{A5F32464-A364-4DC9-8695-C6891F18BE7A}"/>
    <cellStyle name="style1655861634189" xfId="1737" xr:uid="{7A77062F-17FA-4C96-9120-0EAB1C9A15FB}"/>
    <cellStyle name="style1655861634262" xfId="1741" xr:uid="{4822F2E3-93B8-45CC-9A28-1040C35E644A}"/>
    <cellStyle name="style1655861634334" xfId="1734" xr:uid="{81E6DDAA-69A8-4D08-A909-675E2237170F}"/>
    <cellStyle name="style1655861634404" xfId="1735" xr:uid="{5C6349A0-DC62-466C-8071-9106B61379C9}"/>
    <cellStyle name="style1655861634475" xfId="1736" xr:uid="{BD8A8D68-157C-4DB0-BA5E-34E60D3CD906}"/>
    <cellStyle name="style1655861634557" xfId="1738" xr:uid="{316C6132-3BF3-40F0-8638-4F54B5273501}"/>
    <cellStyle name="style1655861634629" xfId="1739" xr:uid="{65D9ACDF-840D-4C65-8FAA-2AA71D89F0B6}"/>
    <cellStyle name="style1655861634701" xfId="1740" xr:uid="{B9277FFB-C45A-4323-B0EC-215822657923}"/>
    <cellStyle name="style1655861634782" xfId="1742" xr:uid="{AEB4C7F9-F428-4128-8930-F88A0010FC7E}"/>
    <cellStyle name="style1655861634857" xfId="1743" xr:uid="{B6C947D1-8116-44F6-B02F-A8A7F89CEDE8}"/>
    <cellStyle name="style1655861634936" xfId="1744" xr:uid="{122B4C74-0226-4676-AE5F-A257485EAA71}"/>
    <cellStyle name="style1655861676771" xfId="1745" xr:uid="{430F35D3-FF42-4206-8A29-F34E87014B94}"/>
    <cellStyle name="style1655861676845" xfId="1750" xr:uid="{7FD70776-378B-4BAE-9F33-CA0D2A73FEB2}"/>
    <cellStyle name="style1655861676918" xfId="1746" xr:uid="{1B27749A-125A-4312-A355-6F3553866AE5}"/>
    <cellStyle name="style1655861676994" xfId="1751" xr:uid="{8B42F74F-F708-4905-9CF3-AD7624A43F09}"/>
    <cellStyle name="style1655861677140" xfId="1756" xr:uid="{DDE7091C-F02C-46F1-BF4B-2A79DCBEAD2C}"/>
    <cellStyle name="style1655861677247" xfId="1757" xr:uid="{BC8EBC0C-54D2-4755-A545-29F3E349CF34}"/>
    <cellStyle name="style1655861677327" xfId="1747" xr:uid="{F542D159-C49B-436A-BA06-EADF9B2052B6}"/>
    <cellStyle name="style1655861677399" xfId="1748" xr:uid="{E271C7C7-471A-4C3E-86DC-F4FFAB216D49}"/>
    <cellStyle name="style1655861677471" xfId="1749" xr:uid="{2DED4682-D5BA-4425-9C2E-B850A0D34F09}"/>
    <cellStyle name="style1655861677544" xfId="1752" xr:uid="{EBB60969-A490-44F9-A50B-8A246399931F}"/>
    <cellStyle name="style1655861677616" xfId="1753" xr:uid="{30390B84-7D8D-4D3D-A8DC-6398276306A5}"/>
    <cellStyle name="style1655861677689" xfId="1754" xr:uid="{2DC78F33-94CF-46D1-B95F-61B92D02FBC3}"/>
    <cellStyle name="style1655861677783" xfId="1755" xr:uid="{BE2A8B1F-AD0D-4836-9A48-B2182AB7A1BB}"/>
    <cellStyle name="style1655861677962" xfId="1758" xr:uid="{1C63948B-C942-4CD0-B83A-CF331992F233}"/>
    <cellStyle name="style1655861678035" xfId="1759" xr:uid="{7C369DDC-6662-4477-825F-50E9D228DF1A}"/>
    <cellStyle name="style1655861678111" xfId="1760" xr:uid="{07F88244-EBBA-4837-A08D-998A863A0A1E}"/>
    <cellStyle name="style1655861736952" xfId="1761" xr:uid="{19C61A2F-E1E8-4618-85CC-F7ABF7F74A9F}"/>
    <cellStyle name="style1655861737028" xfId="1766" xr:uid="{FCD1AB36-11FC-4E5B-9017-CD95854E52E0}"/>
    <cellStyle name="style1655861737104" xfId="1772" xr:uid="{139873C7-3BAF-4FF4-89D2-BDCAF187A6D3}"/>
    <cellStyle name="style1655861737191" xfId="1762" xr:uid="{F85EAD4F-15B3-4D97-8ECA-E72981FA21C5}"/>
    <cellStyle name="style1655861737297" xfId="1763" xr:uid="{7DCF5DE4-A90C-48C5-A9CE-9D5A85A7F4BA}"/>
    <cellStyle name="style1655861737367" xfId="1764" xr:uid="{3A811763-3C7A-44B6-B529-D55724DCDA6A}"/>
    <cellStyle name="style1655861737424" xfId="1765" xr:uid="{342DDC74-AF1C-4F6F-94AF-672BB2A85CE3}"/>
    <cellStyle name="style1655861737497" xfId="1767" xr:uid="{2A012D94-4133-409B-B062-6F57519DD175}"/>
    <cellStyle name="style1655861737572" xfId="1768" xr:uid="{536A2C87-424D-4846-9D99-34AC1A494D9F}"/>
    <cellStyle name="style1655861737651" xfId="1769" xr:uid="{D496A7A1-3D42-41C1-96CA-4D70D8543C5F}"/>
    <cellStyle name="style1655861737711" xfId="1770" xr:uid="{20A36281-EB28-4D21-89A4-DBE0C4EB9D2A}"/>
    <cellStyle name="style1655861737827" xfId="1771" xr:uid="{B5846D96-60AA-40B0-B6A4-8BDD1916C9FF}"/>
    <cellStyle name="style1655861737916" xfId="1773" xr:uid="{7725B240-B40F-47DB-B7F7-708903408F28}"/>
    <cellStyle name="style1655861737990" xfId="1774" xr:uid="{203D10E6-30E6-43C7-885A-CC9D9AB28A34}"/>
    <cellStyle name="style1655861738082" xfId="1775" xr:uid="{E2C4875A-FA5F-4066-98B2-B644EB8DD147}"/>
    <cellStyle name="style1655861789162" xfId="1776" xr:uid="{A4F1ECA3-3FBA-4F73-A0F1-BA9934EDEE33}"/>
    <cellStyle name="style1655861789235" xfId="1781" xr:uid="{85AD29BE-B52E-4723-9C86-F4EFACBCB279}"/>
    <cellStyle name="style1655861789310" xfId="1787" xr:uid="{B326FC4C-AD14-40E5-9634-A4D36D9CAF17}"/>
    <cellStyle name="style1655861789386" xfId="1777" xr:uid="{376D9758-A70B-463B-92B2-E77DD6D39020}"/>
    <cellStyle name="style1655861789464" xfId="1778" xr:uid="{5996D39B-B7C1-4D9A-9A06-0F4A3A883F19}"/>
    <cellStyle name="style1655861789542" xfId="1779" xr:uid="{ADA255F5-E4B9-43FD-8ABA-0F52E6F19C3D}"/>
    <cellStyle name="style1655861789613" xfId="1780" xr:uid="{02B13712-1ABE-43AA-814E-9BF1E6A13C81}"/>
    <cellStyle name="style1655861789685" xfId="1782" xr:uid="{2C631F13-50E8-4D5E-B8B7-59A416E96574}"/>
    <cellStyle name="style1655861789781" xfId="1783" xr:uid="{207BB462-7ECB-48BF-82CD-8122EA1EA7B2}"/>
    <cellStyle name="style1655861789872" xfId="1784" xr:uid="{A13DC197-7C68-47D3-BBE1-1DA46D9BE6D4}"/>
    <cellStyle name="style1655861789947" xfId="1785" xr:uid="{45F9BF17-8996-4DDE-95CD-F18A59855537}"/>
    <cellStyle name="style1655861790004" xfId="1786" xr:uid="{1B72249A-5033-44CB-8275-14821BBD455F}"/>
    <cellStyle name="style1655861790078" xfId="1788" xr:uid="{C0FFFF41-3F4E-4169-9223-CFDD3686508A}"/>
    <cellStyle name="style1655861790151" xfId="1789" xr:uid="{5DB6D7D2-798C-4954-BAF1-B603A3C1B0AA}"/>
    <cellStyle name="style1655861790226" xfId="1790" xr:uid="{0A1B5998-5F97-42C1-AB3B-DB466693205B}"/>
    <cellStyle name="style1655861859230" xfId="1791" xr:uid="{B099917F-46AA-4BCF-AB54-7997DE889E85}"/>
    <cellStyle name="style1655861859302" xfId="1797" xr:uid="{F97233C4-20EA-4033-8121-32FD850E4A4E}"/>
    <cellStyle name="style1655861859379" xfId="1792" xr:uid="{17F0B74A-A35A-4541-A839-EE573DAB9FA3}"/>
    <cellStyle name="style1655861859453" xfId="1798" xr:uid="{5DDCF341-8C3C-4DAE-9933-51948DB1A45B}"/>
    <cellStyle name="style1655861859599" xfId="1804" xr:uid="{96CA3E6C-36C5-4A2C-B4DB-E2EF5BFC0342}"/>
    <cellStyle name="style1655861859709" xfId="1805" xr:uid="{39BF7D21-B4DA-489E-A12B-0B2BCEB7369D}"/>
    <cellStyle name="style1655861859782" xfId="1793" xr:uid="{4FB3EEEF-0F58-499B-B180-1B17296E3C0C}"/>
    <cellStyle name="style1655861859857" xfId="1794" xr:uid="{9D8416BC-E955-4A6D-AAC5-C476C4C720AA}"/>
    <cellStyle name="style1655861859946" xfId="1795" xr:uid="{92C696B1-0910-4BF9-8A78-95B5BAA8921B}"/>
    <cellStyle name="style1655861860003" xfId="1796" xr:uid="{B5478387-2659-4C9F-B064-D8217886421B}"/>
    <cellStyle name="style1655861860075" xfId="1799" xr:uid="{560F8294-7689-4752-82B0-29AFD6B99907}"/>
    <cellStyle name="style1655861860146" xfId="1800" xr:uid="{1BA2AC26-FB08-4567-A082-52A5EFA166BE}"/>
    <cellStyle name="style1655861860218" xfId="1801" xr:uid="{B803567C-F399-4E4B-9BDE-AAC72BE3DF2C}"/>
    <cellStyle name="style1655861860274" xfId="1802" xr:uid="{B1E2B2FB-213B-490C-A33C-F213E5893C61}"/>
    <cellStyle name="style1655861860928" xfId="1803" xr:uid="{91622056-4B6D-449B-9228-1CEDE7BAC4F7}"/>
    <cellStyle name="style1655861862290" xfId="1806" xr:uid="{43B2AC9B-1937-4664-80F4-13ACA8E98DD4}"/>
    <cellStyle name="style1655861862366" xfId="1807" xr:uid="{F80B8A86-46FA-4CF5-9C02-F9BE486316EA}"/>
    <cellStyle name="style1655861862442" xfId="1808" xr:uid="{3A92A409-427B-4E48-BB1B-6D066C20EBED}"/>
    <cellStyle name="style1655861959283" xfId="1809" xr:uid="{F6E2BA72-BE76-4FDF-A97B-364D89785B16}"/>
    <cellStyle name="style1655861959372" xfId="1815" xr:uid="{76E6CD0E-9419-4092-93B8-039A928CCA45}"/>
    <cellStyle name="style1655861959450" xfId="1810" xr:uid="{C59C91FB-619A-4B28-A625-C644F6634409}"/>
    <cellStyle name="style1655861959530" xfId="1816" xr:uid="{661A2AE8-4FBA-4B24-A3F8-F8E6A3F82810}"/>
    <cellStyle name="style1655861959676" xfId="1822" xr:uid="{B32F86E1-E817-4EF2-A9E5-101EDE30E8EA}"/>
    <cellStyle name="style1655861959797" xfId="1823" xr:uid="{E1DFC548-C5C5-4045-BFF4-77892814C819}"/>
    <cellStyle name="style1655861959877" xfId="1811" xr:uid="{F90E49AA-0291-4A85-97D2-4E2A01A1B4D5}"/>
    <cellStyle name="style1655861959950" xfId="1812" xr:uid="{A8DE16B6-DA71-41B0-9160-A00CD84048FD}"/>
    <cellStyle name="style1655861960022" xfId="1813" xr:uid="{0011AC3B-B987-42DF-82CF-6F780E41E4FD}"/>
    <cellStyle name="style1655861960079" xfId="1814" xr:uid="{7D228F1D-D475-405A-A847-660D836E0B76}"/>
    <cellStyle name="style1655861960160" xfId="1817" xr:uid="{622DA67C-D0BC-406B-8176-4668762F072A}"/>
    <cellStyle name="style1655861960245" xfId="1818" xr:uid="{B1CB1033-277D-49B7-9C41-EB9F957991DB}"/>
    <cellStyle name="style1655861960318" xfId="1819" xr:uid="{802BFB90-D0EE-4050-A4E7-E90A880B42DA}"/>
    <cellStyle name="style1655861960378" xfId="1820" xr:uid="{5A8F176A-B96B-403D-9FCB-459E7E4F0D08}"/>
    <cellStyle name="style1655861960459" xfId="1821" xr:uid="{ECD1EA48-CE8C-4FEC-AC8A-CF58B2A71E94}"/>
    <cellStyle name="style1655861961009" xfId="1824" xr:uid="{6CF4BDF2-2963-4B7B-9F30-FACDE6923829}"/>
    <cellStyle name="style1655861961082" xfId="1825" xr:uid="{3E5F1B11-ED25-4909-B4C0-6F8464D93CD2}"/>
    <cellStyle name="style1655861961160" xfId="1826" xr:uid="{21507EF2-B25D-491B-BB85-01D83DAEB80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726281</xdr:colOff>
      <xdr:row>1</xdr:row>
      <xdr:rowOff>35719</xdr:rowOff>
    </xdr:from>
    <xdr:to>
      <xdr:col>6</xdr:col>
      <xdr:colOff>11906</xdr:colOff>
      <xdr:row>5</xdr:row>
      <xdr:rowOff>83344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908C1C1-8184-49C0-83BA-4AE578E17F15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6281" y="226219"/>
          <a:ext cx="3857625" cy="809625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702469</xdr:colOff>
      <xdr:row>0</xdr:row>
      <xdr:rowOff>142875</xdr:rowOff>
    </xdr:from>
    <xdr:to>
      <xdr:col>5</xdr:col>
      <xdr:colOff>452438</xdr:colOff>
      <xdr:row>5</xdr:row>
      <xdr:rowOff>119062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12184DBB-543F-4A7B-A8B8-9EBEE6A713C7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2469" y="142875"/>
          <a:ext cx="3857625" cy="809625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690562</xdr:colOff>
      <xdr:row>0</xdr:row>
      <xdr:rowOff>130969</xdr:rowOff>
    </xdr:from>
    <xdr:to>
      <xdr:col>5</xdr:col>
      <xdr:colOff>392906</xdr:colOff>
      <xdr:row>5</xdr:row>
      <xdr:rowOff>107156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D7BA5A7F-9DA0-4EA9-97AB-8C3451CA55A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0562" y="130969"/>
          <a:ext cx="3857625" cy="809625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666749</xdr:colOff>
      <xdr:row>0</xdr:row>
      <xdr:rowOff>119062</xdr:rowOff>
    </xdr:from>
    <xdr:to>
      <xdr:col>4</xdr:col>
      <xdr:colOff>309561</xdr:colOff>
      <xdr:row>5</xdr:row>
      <xdr:rowOff>95249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83A91032-637D-4D59-8306-6F6D5A06FEDD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49" y="119062"/>
          <a:ext cx="3857625" cy="809625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702469</xdr:colOff>
      <xdr:row>0</xdr:row>
      <xdr:rowOff>95250</xdr:rowOff>
    </xdr:from>
    <xdr:to>
      <xdr:col>4</xdr:col>
      <xdr:colOff>333375</xdr:colOff>
      <xdr:row>5</xdr:row>
      <xdr:rowOff>71437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A88A53F-3842-41D1-BAF7-366700C7B5FA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2469" y="95250"/>
          <a:ext cx="3857625" cy="8096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707572</xdr:colOff>
      <xdr:row>0</xdr:row>
      <xdr:rowOff>122465</xdr:rowOff>
    </xdr:from>
    <xdr:to>
      <xdr:col>5</xdr:col>
      <xdr:colOff>6804</xdr:colOff>
      <xdr:row>5</xdr:row>
      <xdr:rowOff>115661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4D3B34F-9D2C-44F2-9F46-BA8893BE90FC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7572" y="122465"/>
          <a:ext cx="3857625" cy="8096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666750</xdr:colOff>
      <xdr:row>0</xdr:row>
      <xdr:rowOff>119062</xdr:rowOff>
    </xdr:from>
    <xdr:to>
      <xdr:col>5</xdr:col>
      <xdr:colOff>333375</xdr:colOff>
      <xdr:row>5</xdr:row>
      <xdr:rowOff>95249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F6C18D9-3C6C-42FD-90AA-EB68E4CC5D24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0" y="119062"/>
          <a:ext cx="3857625" cy="8096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678656</xdr:colOff>
      <xdr:row>0</xdr:row>
      <xdr:rowOff>130969</xdr:rowOff>
    </xdr:from>
    <xdr:to>
      <xdr:col>2</xdr:col>
      <xdr:colOff>285750</xdr:colOff>
      <xdr:row>5</xdr:row>
      <xdr:rowOff>107156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BF074EE-C2D1-4D44-B6C3-A4445FB62F06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8656" y="130969"/>
          <a:ext cx="3857625" cy="80962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666750</xdr:colOff>
      <xdr:row>0</xdr:row>
      <xdr:rowOff>107157</xdr:rowOff>
    </xdr:from>
    <xdr:to>
      <xdr:col>2</xdr:col>
      <xdr:colOff>178594</xdr:colOff>
      <xdr:row>5</xdr:row>
      <xdr:rowOff>83344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F7E5FDD-40E3-4D30-9885-2D02EF480EAE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0" y="107157"/>
          <a:ext cx="3857625" cy="80962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690562</xdr:colOff>
      <xdr:row>0</xdr:row>
      <xdr:rowOff>130969</xdr:rowOff>
    </xdr:from>
    <xdr:to>
      <xdr:col>3</xdr:col>
      <xdr:colOff>214312</xdr:colOff>
      <xdr:row>5</xdr:row>
      <xdr:rowOff>107156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7E7A5AA-0265-4579-A3A2-E4A6688FD5E8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0562" y="130969"/>
          <a:ext cx="3857625" cy="80962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666750</xdr:colOff>
      <xdr:row>0</xdr:row>
      <xdr:rowOff>119063</xdr:rowOff>
    </xdr:from>
    <xdr:to>
      <xdr:col>2</xdr:col>
      <xdr:colOff>190500</xdr:colOff>
      <xdr:row>5</xdr:row>
      <xdr:rowOff>95250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230931B-13D8-4CF4-89E4-77907F829585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0" y="119063"/>
          <a:ext cx="3857625" cy="80962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666750</xdr:colOff>
      <xdr:row>0</xdr:row>
      <xdr:rowOff>154781</xdr:rowOff>
    </xdr:from>
    <xdr:to>
      <xdr:col>4</xdr:col>
      <xdr:colOff>321469</xdr:colOff>
      <xdr:row>5</xdr:row>
      <xdr:rowOff>130968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621B1C1-C9D0-4E99-92BC-4AEFCB54BFF3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0" y="154781"/>
          <a:ext cx="3857625" cy="809625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702468</xdr:colOff>
      <xdr:row>0</xdr:row>
      <xdr:rowOff>130969</xdr:rowOff>
    </xdr:from>
    <xdr:to>
      <xdr:col>4</xdr:col>
      <xdr:colOff>119062</xdr:colOff>
      <xdr:row>5</xdr:row>
      <xdr:rowOff>107156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153F47FE-A6BE-47FF-A80E-BF745B1D8F5B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2468" y="130969"/>
          <a:ext cx="3857625" cy="8096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00000"/>
  </sheetPr>
  <dimension ref="A1:N41"/>
  <sheetViews>
    <sheetView tabSelected="1" zoomScale="80" zoomScaleNormal="80" workbookViewId="0">
      <selection activeCell="C40" sqref="C40:H41"/>
    </sheetView>
  </sheetViews>
  <sheetFormatPr baseColWidth="10" defaultRowHeight="15" x14ac:dyDescent="0.25"/>
  <cols>
    <col min="1" max="16384" width="11.42578125" style="1"/>
  </cols>
  <sheetData>
    <row r="1" spans="1:14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4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4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</row>
    <row r="7" spans="1:14" x14ac:dyDescent="0.25">
      <c r="B7" s="2"/>
      <c r="C7" s="2"/>
      <c r="D7" s="2"/>
      <c r="E7" s="2"/>
      <c r="F7" s="2"/>
      <c r="G7" s="2"/>
      <c r="H7" s="2"/>
      <c r="I7" s="2"/>
    </row>
    <row r="8" spans="1:14" ht="15" customHeight="1" x14ac:dyDescent="0.25">
      <c r="B8" s="95" t="s">
        <v>47</v>
      </c>
      <c r="C8" s="96"/>
      <c r="D8" s="96"/>
      <c r="E8" s="96"/>
      <c r="F8" s="96"/>
      <c r="G8" s="96"/>
      <c r="H8" s="96"/>
      <c r="I8" s="96"/>
      <c r="J8" s="96"/>
      <c r="K8" s="96"/>
      <c r="L8" s="96"/>
      <c r="M8" s="97"/>
    </row>
    <row r="9" spans="1:14" x14ac:dyDescent="0.25">
      <c r="B9" s="98"/>
      <c r="C9" s="99"/>
      <c r="D9" s="99"/>
      <c r="E9" s="99"/>
      <c r="F9" s="99"/>
      <c r="G9" s="99"/>
      <c r="H9" s="99"/>
      <c r="I9" s="99"/>
      <c r="J9" s="99"/>
      <c r="K9" s="99"/>
      <c r="L9" s="99"/>
      <c r="M9" s="100"/>
    </row>
    <row r="10" spans="1:14" x14ac:dyDescent="0.25">
      <c r="B10" s="2"/>
      <c r="C10" s="2"/>
      <c r="D10" s="2"/>
      <c r="E10" s="2"/>
      <c r="F10" s="2"/>
      <c r="G10" s="2"/>
      <c r="H10" s="2"/>
      <c r="I10" s="2"/>
    </row>
    <row r="11" spans="1:14" ht="15" customHeight="1" x14ac:dyDescent="0.25">
      <c r="B11" s="101" t="s">
        <v>48</v>
      </c>
      <c r="C11" s="101"/>
      <c r="D11" s="101"/>
      <c r="E11" s="101"/>
      <c r="F11" s="101"/>
      <c r="G11" s="101"/>
      <c r="H11" s="101"/>
      <c r="I11" s="101"/>
      <c r="J11" s="101"/>
      <c r="K11" s="101"/>
      <c r="L11" s="101"/>
      <c r="M11" s="101"/>
    </row>
    <row r="12" spans="1:14" x14ac:dyDescent="0.25">
      <c r="B12" s="102"/>
      <c r="C12" s="102"/>
      <c r="D12" s="102"/>
      <c r="E12" s="102"/>
      <c r="F12" s="102"/>
      <c r="G12" s="102"/>
      <c r="H12" s="102"/>
      <c r="I12" s="102"/>
      <c r="J12" s="102"/>
      <c r="K12" s="102"/>
      <c r="L12" s="102"/>
      <c r="M12" s="102"/>
    </row>
    <row r="13" spans="1:14" x14ac:dyDescent="0.25">
      <c r="B13" s="11"/>
      <c r="C13" s="11"/>
      <c r="D13" s="11"/>
      <c r="E13" s="11"/>
      <c r="F13" s="11"/>
      <c r="G13" s="11"/>
      <c r="H13" s="11"/>
      <c r="I13" s="11"/>
      <c r="J13" s="11"/>
    </row>
    <row r="14" spans="1:14" x14ac:dyDescent="0.25">
      <c r="B14" s="11"/>
      <c r="C14" s="103" t="s">
        <v>49</v>
      </c>
      <c r="D14" s="103"/>
      <c r="E14" s="103"/>
      <c r="F14" s="103"/>
      <c r="G14" s="103"/>
      <c r="H14" s="103"/>
      <c r="I14" s="103"/>
      <c r="J14" s="103"/>
      <c r="K14" s="103"/>
      <c r="L14" s="103"/>
    </row>
    <row r="15" spans="1:14" x14ac:dyDescent="0.25">
      <c r="B15" s="13"/>
      <c r="C15" s="13"/>
      <c r="D15" s="13"/>
      <c r="E15" s="13"/>
      <c r="F15" s="11"/>
      <c r="G15" s="11"/>
      <c r="H15" s="11"/>
      <c r="I15" s="11"/>
      <c r="J15" s="11"/>
    </row>
    <row r="16" spans="1:14" x14ac:dyDescent="0.25">
      <c r="B16" s="13"/>
      <c r="C16" s="103" t="s">
        <v>58</v>
      </c>
      <c r="D16" s="103"/>
      <c r="E16" s="103"/>
      <c r="F16" s="103"/>
      <c r="G16" s="103"/>
      <c r="H16" s="103"/>
      <c r="I16" s="103"/>
      <c r="J16" s="103"/>
      <c r="K16" s="103"/>
      <c r="L16" s="103"/>
    </row>
    <row r="17" spans="2:12" x14ac:dyDescent="0.25">
      <c r="B17" s="13"/>
      <c r="C17" s="13"/>
      <c r="D17" s="13"/>
      <c r="E17" s="13"/>
      <c r="F17" s="11"/>
      <c r="G17" s="11"/>
      <c r="H17" s="11"/>
      <c r="I17" s="11"/>
      <c r="J17" s="11"/>
    </row>
    <row r="18" spans="2:12" x14ac:dyDescent="0.25">
      <c r="B18" s="13"/>
      <c r="C18" s="103" t="s">
        <v>50</v>
      </c>
      <c r="D18" s="103"/>
      <c r="E18" s="103"/>
      <c r="F18" s="103"/>
      <c r="G18" s="103"/>
      <c r="H18" s="103"/>
      <c r="I18" s="103"/>
      <c r="J18" s="103"/>
      <c r="K18" s="103"/>
      <c r="L18" s="103"/>
    </row>
    <row r="19" spans="2:12" x14ac:dyDescent="0.25">
      <c r="B19" s="13"/>
      <c r="C19" s="33"/>
      <c r="D19" s="13"/>
      <c r="E19" s="13"/>
      <c r="F19" s="13"/>
      <c r="G19" s="13"/>
      <c r="H19" s="13"/>
      <c r="I19" s="13"/>
      <c r="J19" s="13"/>
    </row>
    <row r="20" spans="2:12" x14ac:dyDescent="0.25">
      <c r="B20" s="13"/>
      <c r="C20" s="103" t="s">
        <v>54</v>
      </c>
      <c r="D20" s="103"/>
      <c r="E20" s="103"/>
      <c r="F20" s="103"/>
      <c r="G20" s="103"/>
      <c r="H20" s="103"/>
      <c r="I20" s="103"/>
      <c r="J20" s="103"/>
      <c r="K20" s="103"/>
      <c r="L20" s="103"/>
    </row>
    <row r="21" spans="2:12" x14ac:dyDescent="0.25">
      <c r="B21" s="13"/>
      <c r="C21" s="13"/>
      <c r="D21" s="13"/>
      <c r="E21" s="13"/>
      <c r="F21" s="11"/>
      <c r="G21" s="11"/>
      <c r="H21" s="11"/>
      <c r="I21" s="11"/>
      <c r="J21" s="11"/>
    </row>
    <row r="22" spans="2:12" x14ac:dyDescent="0.25">
      <c r="B22" s="13"/>
      <c r="C22" s="103" t="s">
        <v>55</v>
      </c>
      <c r="D22" s="103"/>
      <c r="E22" s="103"/>
      <c r="F22" s="103"/>
      <c r="G22" s="103"/>
      <c r="H22" s="103"/>
      <c r="I22" s="103"/>
      <c r="J22" s="103"/>
      <c r="K22" s="103"/>
      <c r="L22" s="103"/>
    </row>
    <row r="23" spans="2:12" x14ac:dyDescent="0.25">
      <c r="B23" s="13"/>
      <c r="D23" s="13"/>
      <c r="E23" s="13"/>
      <c r="F23" s="13"/>
      <c r="G23" s="13"/>
      <c r="H23" s="13"/>
      <c r="I23" s="13"/>
      <c r="J23" s="13"/>
    </row>
    <row r="24" spans="2:12" x14ac:dyDescent="0.25">
      <c r="B24" s="13"/>
      <c r="C24" s="103" t="s">
        <v>51</v>
      </c>
      <c r="D24" s="103"/>
      <c r="E24" s="103"/>
      <c r="F24" s="103"/>
      <c r="G24" s="103"/>
      <c r="H24" s="103"/>
      <c r="I24" s="103"/>
      <c r="J24" s="103"/>
      <c r="K24" s="103"/>
      <c r="L24" s="103"/>
    </row>
    <row r="25" spans="2:12" x14ac:dyDescent="0.25">
      <c r="B25" s="13"/>
      <c r="C25" s="13"/>
      <c r="D25" s="13"/>
      <c r="E25" s="13"/>
      <c r="F25" s="11"/>
      <c r="G25" s="11"/>
      <c r="H25" s="11"/>
      <c r="I25" s="11"/>
      <c r="J25" s="11"/>
    </row>
    <row r="26" spans="2:12" x14ac:dyDescent="0.25">
      <c r="B26" s="13"/>
      <c r="C26" s="103" t="s">
        <v>59</v>
      </c>
      <c r="D26" s="103"/>
      <c r="E26" s="103"/>
      <c r="F26" s="103"/>
      <c r="G26" s="103"/>
      <c r="H26" s="103"/>
      <c r="I26" s="103"/>
      <c r="J26" s="103"/>
      <c r="K26" s="103"/>
      <c r="L26" s="103"/>
    </row>
    <row r="27" spans="2:12" x14ac:dyDescent="0.25">
      <c r="B27" s="13"/>
      <c r="D27" s="13"/>
      <c r="E27" s="13"/>
      <c r="F27" s="13"/>
      <c r="G27" s="13"/>
      <c r="H27" s="13"/>
      <c r="I27" s="13"/>
      <c r="J27" s="13"/>
    </row>
    <row r="28" spans="2:12" x14ac:dyDescent="0.25">
      <c r="B28" s="13"/>
      <c r="C28" s="104" t="s">
        <v>60</v>
      </c>
      <c r="D28" s="104"/>
      <c r="E28" s="104"/>
      <c r="F28" s="104"/>
      <c r="G28" s="104"/>
      <c r="H28" s="104"/>
      <c r="I28" s="104"/>
      <c r="J28" s="104"/>
      <c r="K28" s="104"/>
      <c r="L28" s="104"/>
    </row>
    <row r="29" spans="2:12" x14ac:dyDescent="0.25">
      <c r="B29" s="13"/>
      <c r="C29" s="13"/>
      <c r="D29" s="13"/>
      <c r="E29" s="13"/>
      <c r="F29" s="11"/>
      <c r="G29" s="11"/>
      <c r="H29" s="11"/>
      <c r="I29" s="11"/>
      <c r="J29" s="11"/>
    </row>
    <row r="30" spans="2:12" x14ac:dyDescent="0.25">
      <c r="B30" s="3"/>
      <c r="C30" s="103" t="s">
        <v>56</v>
      </c>
      <c r="D30" s="103"/>
      <c r="E30" s="103"/>
      <c r="F30" s="103"/>
      <c r="G30" s="103"/>
      <c r="H30" s="103"/>
      <c r="I30" s="103"/>
      <c r="J30" s="103"/>
      <c r="K30" s="103"/>
      <c r="L30" s="103"/>
    </row>
    <row r="31" spans="2:12" x14ac:dyDescent="0.25">
      <c r="B31" s="3"/>
      <c r="D31" s="3"/>
      <c r="E31" s="3"/>
      <c r="F31" s="3"/>
      <c r="G31" s="3"/>
      <c r="H31" s="3"/>
      <c r="I31" s="3"/>
      <c r="J31" s="2"/>
    </row>
    <row r="32" spans="2:12" x14ac:dyDescent="0.25">
      <c r="B32" s="3"/>
      <c r="C32" s="103" t="s">
        <v>57</v>
      </c>
      <c r="D32" s="103"/>
      <c r="E32" s="103"/>
      <c r="F32" s="103"/>
      <c r="G32" s="103"/>
      <c r="H32" s="103"/>
      <c r="I32" s="103"/>
      <c r="J32" s="103"/>
      <c r="K32" s="103"/>
      <c r="L32" s="103"/>
    </row>
    <row r="33" spans="2:13" x14ac:dyDescent="0.25">
      <c r="B33" s="3"/>
      <c r="D33" s="3"/>
      <c r="E33" s="3"/>
      <c r="F33" s="3"/>
      <c r="G33" s="3"/>
      <c r="H33" s="3"/>
      <c r="I33" s="3"/>
      <c r="J33" s="2"/>
    </row>
    <row r="34" spans="2:13" x14ac:dyDescent="0.25">
      <c r="B34" s="3"/>
      <c r="C34" s="103" t="s">
        <v>61</v>
      </c>
      <c r="D34" s="103"/>
      <c r="E34" s="103"/>
      <c r="F34" s="103"/>
      <c r="G34" s="103"/>
      <c r="H34" s="103"/>
      <c r="I34" s="103"/>
      <c r="J34" s="103"/>
      <c r="K34" s="103"/>
      <c r="L34" s="103"/>
    </row>
    <row r="35" spans="2:13" x14ac:dyDescent="0.25">
      <c r="B35" s="3"/>
      <c r="D35" s="3"/>
      <c r="E35" s="3"/>
      <c r="F35" s="3"/>
      <c r="G35" s="3"/>
      <c r="H35" s="3"/>
      <c r="I35" s="3"/>
      <c r="J35" s="2"/>
    </row>
    <row r="36" spans="2:13" x14ac:dyDescent="0.25">
      <c r="B36" s="3"/>
      <c r="C36" s="103" t="s">
        <v>52</v>
      </c>
      <c r="D36" s="103"/>
      <c r="E36" s="103"/>
      <c r="F36" s="103"/>
      <c r="G36" s="103"/>
      <c r="H36" s="103"/>
      <c r="I36" s="103"/>
      <c r="J36" s="103"/>
      <c r="K36" s="103"/>
      <c r="L36" s="103"/>
    </row>
    <row r="37" spans="2:13" x14ac:dyDescent="0.25">
      <c r="B37" s="4"/>
      <c r="C37" s="5"/>
      <c r="D37" s="5"/>
      <c r="E37" s="5"/>
      <c r="F37" s="5"/>
      <c r="G37" s="5"/>
      <c r="H37" s="5"/>
      <c r="I37" s="5"/>
      <c r="J37" s="4"/>
      <c r="K37" s="4"/>
      <c r="L37" s="4"/>
      <c r="M37" s="4"/>
    </row>
    <row r="38" spans="2:13" x14ac:dyDescent="0.25">
      <c r="B38" s="105"/>
      <c r="C38" s="105"/>
      <c r="D38" s="105"/>
      <c r="E38" s="105"/>
      <c r="F38" s="105"/>
    </row>
    <row r="39" spans="2:13" s="148" customFormat="1" x14ac:dyDescent="0.25">
      <c r="B39" s="82"/>
      <c r="C39" s="149" t="s">
        <v>89</v>
      </c>
      <c r="D39" s="82"/>
      <c r="E39" s="82"/>
      <c r="F39" s="82"/>
    </row>
    <row r="40" spans="2:13" x14ac:dyDescent="0.25">
      <c r="C40" s="147" t="s">
        <v>88</v>
      </c>
      <c r="D40" s="147"/>
      <c r="E40" s="147"/>
      <c r="F40" s="147"/>
      <c r="G40" s="147"/>
      <c r="H40" s="147"/>
    </row>
    <row r="41" spans="2:13" x14ac:dyDescent="0.25">
      <c r="C41" s="147"/>
      <c r="D41" s="147"/>
      <c r="E41" s="147"/>
      <c r="F41" s="147"/>
      <c r="G41" s="147"/>
      <c r="H41" s="147"/>
    </row>
  </sheetData>
  <mergeCells count="16">
    <mergeCell ref="C40:H41"/>
    <mergeCell ref="B38:F38"/>
    <mergeCell ref="C30:L30"/>
    <mergeCell ref="C32:L32"/>
    <mergeCell ref="C34:L34"/>
    <mergeCell ref="C36:L36"/>
    <mergeCell ref="C20:L20"/>
    <mergeCell ref="C22:L22"/>
    <mergeCell ref="C24:L24"/>
    <mergeCell ref="C26:L26"/>
    <mergeCell ref="C28:L28"/>
    <mergeCell ref="B8:M9"/>
    <mergeCell ref="B11:M12"/>
    <mergeCell ref="C14:L14"/>
    <mergeCell ref="C16:L16"/>
    <mergeCell ref="C18:L18"/>
  </mergeCells>
  <hyperlinks>
    <hyperlink ref="C14:L14" location="'1.TIPOORGJUR_DEPART_TABLA 1'!A1" display="1. NÚMERO DE ENTIDADES VIGILADAS POR DEPARTAMENTO SEGÚN TIPO DE ORGANIZACIÓN JURÍDICA. TABLA 1" xr:uid="{00000000-0004-0000-0000-000000000000}"/>
    <hyperlink ref="C16:L16" location="'2.TIPOORGJUR_DEPART_TABLA 2'!A1" display="2. NÚMERO DE ENTIDADES VIGILADAS POR DEPARTAMENTO SEGÚN TIPO DE ORGANIZACIÓN JURÍDICA. TABLA 2" xr:uid="{00000000-0004-0000-0000-000001000000}"/>
    <hyperlink ref="C18:L18" location="'3. ASOC_EMP_TIPORGJUR_TAB1'!A1" display="3. NÚMERO DE ASOCIADOS, EMPLEADOS POR TIPO DE ORGANIZACIÓN JURÍDICA. TABLA 1" xr:uid="{00000000-0004-0000-0000-000002000000}"/>
    <hyperlink ref="C20:L20" location="'4. ASOC_EMP_TIPORGJUR_TAB2'!A1" display="4. NÚMERO DE ASOCIADOS, EMPLEADOS POR TIPO DE ORGANIZACIÓN JURÍDICA. TABLA 2" xr:uid="{00000000-0004-0000-0000-000003000000}"/>
    <hyperlink ref="C22:L22" location="'5. ACT_ING_TIPOORGJUR_TAB1'!A1" display="5. TOTAL ACTIVOS E INGRESOS POR TIPO DE ORGANIZACIÓN JURÍDICA. TABLA 1" xr:uid="{00000000-0004-0000-0000-000004000000}"/>
    <hyperlink ref="C24:L24" location="'6. ACT_ING_TIPOORGJUR_TAB2'!A1" display="6. TOTAL ACTIVOS E INGRESOS POR TIPO DE ORGANIZACIÓN JURÍDICA. TABLA 2" xr:uid="{00000000-0004-0000-0000-000005000000}"/>
    <hyperlink ref="C26:L26" location="'7. ASOC_EMP_DEPART'!A1" display="7. NÚMERO DE ASOCIADOS, EMPLEADOS POR DEPARTAMENTO. " xr:uid="{00000000-0004-0000-0000-000006000000}"/>
    <hyperlink ref="C28:L28" location="'8. ACT_ING_DEPART'!A1" display="8. TOTAL ACTIVOS E INGRESOS POR DEPARTAMENTO. " xr:uid="{00000000-0004-0000-0000-000007000000}"/>
    <hyperlink ref="C30:L30" location="'9. ASOC_EMP_DEPART_ORGJUR_TAB1'!A1" display="9. NÚMERO DE ASOCIADOS, EMPLEADOS POR DEPARTAMENTO SEGÚN TIPO DE ORGANIZACIÓN JURÍDICA. TABLA 1" xr:uid="{00000000-0004-0000-0000-000008000000}"/>
    <hyperlink ref="C32:L32" location="'10. ASOC_EMP_DEPART_ORGJUR_TAB2'!A1" display="10. NÚMERO DE ASOCIADOS, EMPLEADOS POR DEPARTAMENTO SEGÚN TIPO DE ORGANIZACIÓN JURÍDICA. TABLA 2" xr:uid="{00000000-0004-0000-0000-000009000000}"/>
    <hyperlink ref="C34:L34" location="'11. ACT_ING_DEPART_ORGJUR_TAB1'!A1" display="11. TOTAL ACTIVOS E INGRESOS POR DEPARTAMENTO SEGÚN TIPO DE ORGANIZACIÓN JURÍDICA. TABLA 1" xr:uid="{00000000-0004-0000-0000-00000A000000}"/>
    <hyperlink ref="C36:L36" location="'12. ACT_ING_DEPART_ORGJUR_TAB2'!A1" display="12. TOTAL ACTIVOS E INGRESOS POR DEPARTAMENTO SEGÚN TIPO DE ORGANIZACIÓN JURÍDICA. TABLA 2" xr:uid="{00000000-0004-0000-0000-00000B000000}"/>
  </hyperlinks>
  <pageMargins left="0.7" right="0.7" top="0.75" bottom="0.75" header="0.3" footer="0.3"/>
  <pageSetup paperSize="151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BN50"/>
  <sheetViews>
    <sheetView zoomScale="80" zoomScaleNormal="80" workbookViewId="0">
      <selection activeCell="J26" sqref="J26"/>
    </sheetView>
  </sheetViews>
  <sheetFormatPr baseColWidth="10" defaultColWidth="63.42578125" defaultRowHeight="12.75" x14ac:dyDescent="0.25"/>
  <cols>
    <col min="1" max="1" width="10.7109375" style="14" customWidth="1"/>
    <col min="2" max="2" width="20.85546875" style="14" bestFit="1" customWidth="1"/>
    <col min="3" max="3" width="11" style="14" bestFit="1" customWidth="1"/>
    <col min="4" max="4" width="7.85546875" style="14" bestFit="1" customWidth="1"/>
    <col min="5" max="5" width="11" style="14" bestFit="1" customWidth="1"/>
    <col min="6" max="6" width="7.140625" style="14" bestFit="1" customWidth="1"/>
    <col min="7" max="7" width="11" style="14" bestFit="1" customWidth="1"/>
    <col min="8" max="8" width="7.140625" style="14" bestFit="1" customWidth="1"/>
    <col min="9" max="9" width="11" style="14" bestFit="1" customWidth="1"/>
    <col min="10" max="10" width="7.140625" style="14" bestFit="1" customWidth="1"/>
    <col min="11" max="11" width="11" style="14" bestFit="1" customWidth="1"/>
    <col min="12" max="12" width="8.5703125" style="14" bestFit="1" customWidth="1"/>
    <col min="13" max="13" width="11" style="14" bestFit="1" customWidth="1"/>
    <col min="14" max="14" width="7.140625" style="14" bestFit="1" customWidth="1"/>
    <col min="15" max="15" width="11" style="15" bestFit="1" customWidth="1"/>
    <col min="16" max="16" width="8.85546875" style="15" bestFit="1" customWidth="1"/>
    <col min="17" max="17" width="11" style="15" bestFit="1" customWidth="1"/>
    <col min="18" max="18" width="7.140625" style="15" customWidth="1"/>
    <col min="19" max="19" width="11" style="14" bestFit="1" customWidth="1"/>
    <col min="20" max="20" width="11.5703125" style="14" bestFit="1" customWidth="1"/>
    <col min="21" max="21" width="11" style="14" bestFit="1" customWidth="1"/>
    <col min="22" max="22" width="7.85546875" style="14" bestFit="1" customWidth="1"/>
    <col min="23" max="23" width="11" style="14" bestFit="1" customWidth="1"/>
    <col min="24" max="24" width="10" style="14" bestFit="1" customWidth="1"/>
    <col min="25" max="25" width="11" style="14" bestFit="1" customWidth="1"/>
    <col min="26" max="26" width="7.42578125" style="14" bestFit="1" customWidth="1"/>
    <col min="27" max="27" width="11" style="14" bestFit="1" customWidth="1"/>
    <col min="28" max="28" width="10.85546875" style="14" bestFit="1" customWidth="1"/>
    <col min="29" max="29" width="11" style="14" bestFit="1" customWidth="1"/>
    <col min="30" max="30" width="7.85546875" style="14" bestFit="1" customWidth="1"/>
    <col min="31" max="31" width="11" style="14" bestFit="1" customWidth="1"/>
    <col min="32" max="32" width="7.42578125" style="14" bestFit="1" customWidth="1"/>
    <col min="33" max="33" width="11" style="14" bestFit="1" customWidth="1"/>
    <col min="34" max="34" width="7.140625" style="14" bestFit="1" customWidth="1"/>
    <col min="35" max="35" width="11" style="14" bestFit="1" customWidth="1"/>
    <col min="36" max="36" width="7.85546875" style="14" bestFit="1" customWidth="1"/>
    <col min="37" max="37" width="11" style="14" bestFit="1" customWidth="1"/>
    <col min="38" max="38" width="7.140625" style="14" bestFit="1" customWidth="1"/>
    <col min="39" max="39" width="11" style="14" bestFit="1" customWidth="1"/>
    <col min="40" max="40" width="8.85546875" style="14" bestFit="1" customWidth="1"/>
    <col min="41" max="41" width="11" style="14" bestFit="1" customWidth="1"/>
    <col min="42" max="42" width="7.85546875" style="14" bestFit="1" customWidth="1"/>
    <col min="43" max="43" width="11" style="14" bestFit="1" customWidth="1"/>
    <col min="44" max="44" width="9.28515625" style="14" bestFit="1" customWidth="1"/>
    <col min="45" max="45" width="11" style="14" bestFit="1" customWidth="1"/>
    <col min="46" max="46" width="7.140625" style="14" bestFit="1" customWidth="1"/>
    <col min="47" max="47" width="11" style="14" bestFit="1" customWidth="1"/>
    <col min="48" max="48" width="11.28515625" style="14" bestFit="1" customWidth="1"/>
    <col min="49" max="49" width="11" style="14" bestFit="1" customWidth="1"/>
    <col min="50" max="50" width="8.85546875" style="14" bestFit="1" customWidth="1"/>
    <col min="51" max="51" width="11" style="14" bestFit="1" customWidth="1"/>
    <col min="52" max="52" width="7.140625" style="14" bestFit="1" customWidth="1"/>
    <col min="53" max="53" width="11" style="14" bestFit="1" customWidth="1"/>
    <col min="54" max="54" width="7.42578125" style="14" bestFit="1" customWidth="1"/>
    <col min="55" max="55" width="11" style="15" bestFit="1" customWidth="1"/>
    <col min="56" max="56" width="7.42578125" style="15" bestFit="1" customWidth="1"/>
    <col min="57" max="57" width="11" style="15" bestFit="1" customWidth="1"/>
    <col min="58" max="58" width="7.140625" style="15" bestFit="1" customWidth="1"/>
    <col min="59" max="59" width="11" style="14" bestFit="1" customWidth="1"/>
    <col min="60" max="60" width="7.140625" style="14" bestFit="1" customWidth="1"/>
    <col min="61" max="61" width="11" style="14" bestFit="1" customWidth="1"/>
    <col min="62" max="62" width="7.140625" style="14" bestFit="1" customWidth="1"/>
    <col min="63" max="63" width="11" style="14" bestFit="1" customWidth="1"/>
    <col min="64" max="64" width="7.140625" style="14" bestFit="1" customWidth="1"/>
    <col min="65" max="65" width="11" style="14" bestFit="1" customWidth="1"/>
    <col min="66" max="66" width="7.140625" style="14" bestFit="1" customWidth="1"/>
    <col min="67" max="16384" width="63.42578125" style="14"/>
  </cols>
  <sheetData>
    <row r="1" spans="2:66" x14ac:dyDescent="0.25"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</row>
    <row r="2" spans="2:66" x14ac:dyDescent="0.25">
      <c r="B2" s="8"/>
      <c r="C2" s="8"/>
      <c r="D2" s="8"/>
      <c r="E2" s="8"/>
      <c r="F2" s="8"/>
      <c r="G2" s="8"/>
      <c r="H2" s="8"/>
      <c r="I2" s="8"/>
      <c r="J2" s="15"/>
      <c r="K2" s="15"/>
      <c r="L2" s="15"/>
      <c r="AK2" s="10"/>
      <c r="AL2" s="7"/>
      <c r="AM2" s="7"/>
      <c r="AN2" s="7"/>
    </row>
    <row r="3" spans="2:66" x14ac:dyDescent="0.25">
      <c r="B3" s="8"/>
      <c r="C3" s="8"/>
      <c r="D3" s="8"/>
      <c r="E3" s="8"/>
      <c r="F3" s="8"/>
      <c r="G3" s="8"/>
      <c r="H3" s="8"/>
      <c r="I3" s="8"/>
      <c r="J3" s="15"/>
      <c r="K3" s="15"/>
      <c r="L3" s="15"/>
      <c r="AK3" s="10"/>
      <c r="AL3" s="7"/>
      <c r="AM3" s="7"/>
      <c r="AN3" s="7"/>
    </row>
    <row r="4" spans="2:66" x14ac:dyDescent="0.25">
      <c r="B4" s="8"/>
      <c r="C4" s="8"/>
      <c r="D4" s="8"/>
      <c r="E4" s="8"/>
      <c r="F4" s="8"/>
      <c r="G4" s="8"/>
      <c r="H4" s="8"/>
      <c r="I4" s="8"/>
      <c r="J4" s="15"/>
      <c r="K4" s="15"/>
      <c r="L4" s="15"/>
      <c r="AK4" s="10"/>
      <c r="AL4" s="7"/>
      <c r="AM4" s="7"/>
      <c r="AN4" s="7"/>
    </row>
    <row r="5" spans="2:66" x14ac:dyDescent="0.25">
      <c r="B5" s="8"/>
      <c r="C5" s="8"/>
      <c r="D5" s="8"/>
      <c r="E5" s="8"/>
      <c r="F5" s="8"/>
      <c r="G5" s="8"/>
      <c r="H5" s="8"/>
      <c r="I5" s="8"/>
      <c r="J5" s="15"/>
      <c r="K5" s="15"/>
      <c r="L5" s="15"/>
      <c r="AK5" s="10"/>
      <c r="AL5" s="7"/>
      <c r="AM5" s="7"/>
      <c r="AN5" s="7"/>
    </row>
    <row r="6" spans="2:66" x14ac:dyDescent="0.25">
      <c r="B6" s="8"/>
      <c r="C6" s="8"/>
      <c r="D6" s="8"/>
      <c r="E6" s="8"/>
      <c r="F6" s="8"/>
      <c r="G6" s="8"/>
      <c r="H6" s="8"/>
      <c r="I6" s="8"/>
      <c r="J6" s="15"/>
      <c r="K6" s="15"/>
      <c r="L6" s="15"/>
      <c r="AK6" s="10"/>
      <c r="AL6" s="7"/>
      <c r="AM6" s="7"/>
      <c r="AN6" s="7"/>
    </row>
    <row r="7" spans="2:66" x14ac:dyDescent="0.25">
      <c r="B7" s="116" t="s">
        <v>84</v>
      </c>
      <c r="C7" s="116"/>
      <c r="D7" s="116"/>
      <c r="E7" s="116"/>
      <c r="F7" s="116"/>
      <c r="G7" s="116"/>
      <c r="H7" s="116"/>
      <c r="I7" s="116"/>
      <c r="J7" s="116"/>
      <c r="K7" s="116"/>
      <c r="L7" s="116"/>
      <c r="M7" s="116"/>
      <c r="AK7" s="10"/>
      <c r="AL7" s="7"/>
      <c r="AM7" s="7"/>
      <c r="AN7" s="7"/>
    </row>
    <row r="8" spans="2:66" x14ac:dyDescent="0.25">
      <c r="B8" s="116"/>
      <c r="C8" s="116"/>
      <c r="D8" s="116"/>
      <c r="E8" s="116"/>
      <c r="F8" s="116"/>
      <c r="G8" s="116"/>
      <c r="H8" s="116"/>
      <c r="I8" s="116"/>
      <c r="J8" s="116"/>
      <c r="K8" s="116"/>
      <c r="L8" s="116"/>
      <c r="M8" s="116"/>
    </row>
    <row r="9" spans="2:66" ht="13.5" thickBot="1" x14ac:dyDescent="0.3"/>
    <row r="10" spans="2:66" s="15" customFormat="1" ht="27" customHeight="1" x14ac:dyDescent="0.25">
      <c r="B10" s="110" t="s">
        <v>0</v>
      </c>
      <c r="C10" s="131" t="s">
        <v>1</v>
      </c>
      <c r="D10" s="132"/>
      <c r="E10" s="132"/>
      <c r="F10" s="133"/>
      <c r="G10" s="131" t="s">
        <v>72</v>
      </c>
      <c r="H10" s="132"/>
      <c r="I10" s="132"/>
      <c r="J10" s="133"/>
      <c r="K10" s="131" t="s">
        <v>2</v>
      </c>
      <c r="L10" s="132"/>
      <c r="M10" s="132"/>
      <c r="N10" s="133"/>
      <c r="O10" s="131" t="s">
        <v>3</v>
      </c>
      <c r="P10" s="132"/>
      <c r="Q10" s="132"/>
      <c r="R10" s="133"/>
      <c r="S10" s="131" t="s">
        <v>36</v>
      </c>
      <c r="T10" s="132"/>
      <c r="U10" s="132"/>
      <c r="V10" s="133"/>
      <c r="W10" s="131" t="s">
        <v>37</v>
      </c>
      <c r="X10" s="132"/>
      <c r="Y10" s="132"/>
      <c r="Z10" s="133"/>
      <c r="AA10" s="131" t="s">
        <v>4</v>
      </c>
      <c r="AB10" s="132"/>
      <c r="AC10" s="132"/>
      <c r="AD10" s="133"/>
      <c r="AE10" s="131" t="s">
        <v>5</v>
      </c>
      <c r="AF10" s="132"/>
      <c r="AG10" s="132"/>
      <c r="AH10" s="133"/>
      <c r="AI10" s="131" t="s">
        <v>38</v>
      </c>
      <c r="AJ10" s="132"/>
      <c r="AK10" s="132"/>
      <c r="AL10" s="133"/>
      <c r="AM10" s="131" t="s">
        <v>39</v>
      </c>
      <c r="AN10" s="132"/>
      <c r="AO10" s="132"/>
      <c r="AP10" s="133"/>
      <c r="AQ10" s="131" t="s">
        <v>40</v>
      </c>
      <c r="AR10" s="132"/>
      <c r="AS10" s="132"/>
      <c r="AT10" s="133"/>
      <c r="AU10" s="131" t="s">
        <v>41</v>
      </c>
      <c r="AV10" s="132"/>
      <c r="AW10" s="132"/>
      <c r="AX10" s="133"/>
      <c r="AY10" s="131" t="s">
        <v>42</v>
      </c>
      <c r="AZ10" s="132"/>
      <c r="BA10" s="132"/>
      <c r="BB10" s="133"/>
      <c r="BC10" s="131" t="s">
        <v>68</v>
      </c>
      <c r="BD10" s="132"/>
      <c r="BE10" s="132"/>
      <c r="BF10" s="133"/>
      <c r="BG10" s="131" t="s">
        <v>6</v>
      </c>
      <c r="BH10" s="132"/>
      <c r="BI10" s="132"/>
      <c r="BJ10" s="133"/>
      <c r="BK10" s="131" t="s">
        <v>73</v>
      </c>
      <c r="BL10" s="132"/>
      <c r="BM10" s="132"/>
      <c r="BN10" s="133"/>
    </row>
    <row r="11" spans="2:66" ht="12.75" customHeight="1" x14ac:dyDescent="0.2">
      <c r="B11" s="134"/>
      <c r="C11" s="129" t="s">
        <v>83</v>
      </c>
      <c r="D11" s="130"/>
      <c r="E11" s="127" t="s">
        <v>44</v>
      </c>
      <c r="F11" s="128"/>
      <c r="G11" s="129" t="s">
        <v>83</v>
      </c>
      <c r="H11" s="130"/>
      <c r="I11" s="127" t="s">
        <v>44</v>
      </c>
      <c r="J11" s="128"/>
      <c r="K11" s="129" t="s">
        <v>83</v>
      </c>
      <c r="L11" s="130"/>
      <c r="M11" s="127" t="s">
        <v>44</v>
      </c>
      <c r="N11" s="128"/>
      <c r="O11" s="129" t="s">
        <v>83</v>
      </c>
      <c r="P11" s="130"/>
      <c r="Q11" s="127" t="s">
        <v>44</v>
      </c>
      <c r="R11" s="128"/>
      <c r="S11" s="129" t="s">
        <v>83</v>
      </c>
      <c r="T11" s="130"/>
      <c r="U11" s="127" t="s">
        <v>44</v>
      </c>
      <c r="V11" s="128"/>
      <c r="W11" s="129" t="s">
        <v>83</v>
      </c>
      <c r="X11" s="130"/>
      <c r="Y11" s="127" t="s">
        <v>44</v>
      </c>
      <c r="Z11" s="128"/>
      <c r="AA11" s="129" t="s">
        <v>83</v>
      </c>
      <c r="AB11" s="130"/>
      <c r="AC11" s="127" t="s">
        <v>44</v>
      </c>
      <c r="AD11" s="128"/>
      <c r="AE11" s="129" t="s">
        <v>83</v>
      </c>
      <c r="AF11" s="130"/>
      <c r="AG11" s="127" t="s">
        <v>44</v>
      </c>
      <c r="AH11" s="128"/>
      <c r="AI11" s="129" t="s">
        <v>83</v>
      </c>
      <c r="AJ11" s="130"/>
      <c r="AK11" s="127" t="s">
        <v>44</v>
      </c>
      <c r="AL11" s="128"/>
      <c r="AM11" s="129" t="s">
        <v>83</v>
      </c>
      <c r="AN11" s="130"/>
      <c r="AO11" s="127" t="s">
        <v>44</v>
      </c>
      <c r="AP11" s="128"/>
      <c r="AQ11" s="129" t="s">
        <v>83</v>
      </c>
      <c r="AR11" s="130"/>
      <c r="AS11" s="127" t="s">
        <v>44</v>
      </c>
      <c r="AT11" s="128"/>
      <c r="AU11" s="129" t="s">
        <v>83</v>
      </c>
      <c r="AV11" s="130"/>
      <c r="AW11" s="127" t="s">
        <v>44</v>
      </c>
      <c r="AX11" s="128"/>
      <c r="AY11" s="129" t="s">
        <v>83</v>
      </c>
      <c r="AZ11" s="130"/>
      <c r="BA11" s="127" t="s">
        <v>44</v>
      </c>
      <c r="BB11" s="128"/>
      <c r="BC11" s="129" t="s">
        <v>83</v>
      </c>
      <c r="BD11" s="130"/>
      <c r="BE11" s="127" t="s">
        <v>44</v>
      </c>
      <c r="BF11" s="128"/>
      <c r="BG11" s="129" t="s">
        <v>83</v>
      </c>
      <c r="BH11" s="130"/>
      <c r="BI11" s="127" t="s">
        <v>44</v>
      </c>
      <c r="BJ11" s="128"/>
      <c r="BK11" s="129" t="s">
        <v>83</v>
      </c>
      <c r="BL11" s="130"/>
      <c r="BM11" s="127" t="s">
        <v>44</v>
      </c>
      <c r="BN11" s="128"/>
    </row>
    <row r="12" spans="2:66" ht="13.5" thickBot="1" x14ac:dyDescent="0.25">
      <c r="B12" s="111"/>
      <c r="C12" s="34" t="s">
        <v>8</v>
      </c>
      <c r="D12" s="35" t="s">
        <v>7</v>
      </c>
      <c r="E12" s="35" t="s">
        <v>8</v>
      </c>
      <c r="F12" s="35" t="s">
        <v>7</v>
      </c>
      <c r="G12" s="35" t="s">
        <v>8</v>
      </c>
      <c r="H12" s="35" t="s">
        <v>7</v>
      </c>
      <c r="I12" s="35" t="s">
        <v>8</v>
      </c>
      <c r="J12" s="35" t="s">
        <v>7</v>
      </c>
      <c r="K12" s="35" t="s">
        <v>8</v>
      </c>
      <c r="L12" s="35" t="s">
        <v>7</v>
      </c>
      <c r="M12" s="35" t="s">
        <v>8</v>
      </c>
      <c r="N12" s="35" t="s">
        <v>7</v>
      </c>
      <c r="O12" s="35" t="s">
        <v>8</v>
      </c>
      <c r="P12" s="35" t="s">
        <v>7</v>
      </c>
      <c r="Q12" s="35" t="s">
        <v>8</v>
      </c>
      <c r="R12" s="35" t="s">
        <v>7</v>
      </c>
      <c r="S12" s="35" t="s">
        <v>8</v>
      </c>
      <c r="T12" s="35" t="s">
        <v>7</v>
      </c>
      <c r="U12" s="35" t="s">
        <v>8</v>
      </c>
      <c r="V12" s="35" t="s">
        <v>7</v>
      </c>
      <c r="W12" s="35" t="s">
        <v>8</v>
      </c>
      <c r="X12" s="35" t="s">
        <v>7</v>
      </c>
      <c r="Y12" s="35" t="s">
        <v>8</v>
      </c>
      <c r="Z12" s="35" t="s">
        <v>7</v>
      </c>
      <c r="AA12" s="35" t="s">
        <v>8</v>
      </c>
      <c r="AB12" s="35" t="s">
        <v>7</v>
      </c>
      <c r="AC12" s="35" t="s">
        <v>8</v>
      </c>
      <c r="AD12" s="35" t="s">
        <v>7</v>
      </c>
      <c r="AE12" s="35" t="s">
        <v>8</v>
      </c>
      <c r="AF12" s="35" t="s">
        <v>7</v>
      </c>
      <c r="AG12" s="35" t="s">
        <v>8</v>
      </c>
      <c r="AH12" s="35" t="s">
        <v>7</v>
      </c>
      <c r="AI12" s="35" t="s">
        <v>8</v>
      </c>
      <c r="AJ12" s="35" t="s">
        <v>7</v>
      </c>
      <c r="AK12" s="35" t="s">
        <v>8</v>
      </c>
      <c r="AL12" s="35" t="s">
        <v>7</v>
      </c>
      <c r="AM12" s="35" t="s">
        <v>8</v>
      </c>
      <c r="AN12" s="35" t="s">
        <v>7</v>
      </c>
      <c r="AO12" s="35" t="s">
        <v>8</v>
      </c>
      <c r="AP12" s="35" t="s">
        <v>7</v>
      </c>
      <c r="AQ12" s="35" t="s">
        <v>8</v>
      </c>
      <c r="AR12" s="35" t="s">
        <v>7</v>
      </c>
      <c r="AS12" s="35" t="s">
        <v>8</v>
      </c>
      <c r="AT12" s="35" t="s">
        <v>7</v>
      </c>
      <c r="AU12" s="35" t="s">
        <v>8</v>
      </c>
      <c r="AV12" s="35" t="s">
        <v>7</v>
      </c>
      <c r="AW12" s="35" t="s">
        <v>8</v>
      </c>
      <c r="AX12" s="35" t="s">
        <v>7</v>
      </c>
      <c r="AY12" s="35" t="s">
        <v>8</v>
      </c>
      <c r="AZ12" s="35" t="s">
        <v>7</v>
      </c>
      <c r="BA12" s="35" t="s">
        <v>8</v>
      </c>
      <c r="BB12" s="35" t="s">
        <v>7</v>
      </c>
      <c r="BC12" s="35" t="s">
        <v>8</v>
      </c>
      <c r="BD12" s="35" t="s">
        <v>7</v>
      </c>
      <c r="BE12" s="35" t="s">
        <v>8</v>
      </c>
      <c r="BF12" s="35" t="s">
        <v>7</v>
      </c>
      <c r="BG12" s="35" t="s">
        <v>8</v>
      </c>
      <c r="BH12" s="35" t="s">
        <v>7</v>
      </c>
      <c r="BI12" s="35" t="s">
        <v>8</v>
      </c>
      <c r="BJ12" s="79" t="s">
        <v>7</v>
      </c>
      <c r="BK12" s="35" t="s">
        <v>8</v>
      </c>
      <c r="BL12" s="35" t="s">
        <v>7</v>
      </c>
      <c r="BM12" s="35" t="s">
        <v>8</v>
      </c>
      <c r="BN12" s="36" t="s">
        <v>7</v>
      </c>
    </row>
    <row r="13" spans="2:66" x14ac:dyDescent="0.25">
      <c r="B13" s="37" t="s">
        <v>70</v>
      </c>
      <c r="C13" s="63">
        <v>0</v>
      </c>
      <c r="D13" s="63"/>
      <c r="E13" s="63">
        <v>0</v>
      </c>
      <c r="F13" s="63"/>
      <c r="G13" s="63">
        <v>0</v>
      </c>
      <c r="H13" s="63"/>
      <c r="I13" s="63">
        <v>0</v>
      </c>
      <c r="J13" s="63"/>
      <c r="K13" s="63">
        <v>0</v>
      </c>
      <c r="L13" s="63"/>
      <c r="M13" s="63">
        <v>0</v>
      </c>
      <c r="N13" s="63"/>
      <c r="O13" s="63">
        <v>0</v>
      </c>
      <c r="P13" s="63"/>
      <c r="Q13" s="63">
        <v>0</v>
      </c>
      <c r="R13" s="63"/>
      <c r="S13" s="63">
        <v>0</v>
      </c>
      <c r="T13" s="63"/>
      <c r="U13" s="63">
        <v>0</v>
      </c>
      <c r="V13" s="63"/>
      <c r="W13" s="63">
        <v>0</v>
      </c>
      <c r="X13" s="63"/>
      <c r="Y13" s="63">
        <v>0</v>
      </c>
      <c r="Z13" s="63"/>
      <c r="AA13" s="63">
        <v>1</v>
      </c>
      <c r="AB13" s="63">
        <v>163</v>
      </c>
      <c r="AC13" s="63">
        <v>1</v>
      </c>
      <c r="AD13" s="63">
        <v>2</v>
      </c>
      <c r="AE13" s="63">
        <v>0</v>
      </c>
      <c r="AF13" s="63"/>
      <c r="AG13" s="63">
        <v>0</v>
      </c>
      <c r="AH13" s="63"/>
      <c r="AI13" s="63">
        <v>0</v>
      </c>
      <c r="AJ13" s="63"/>
      <c r="AK13" s="63">
        <v>0</v>
      </c>
      <c r="AL13" s="63"/>
      <c r="AM13" s="63">
        <v>0</v>
      </c>
      <c r="AN13" s="63"/>
      <c r="AO13" s="63">
        <v>0</v>
      </c>
      <c r="AP13" s="63"/>
      <c r="AQ13" s="63">
        <v>0</v>
      </c>
      <c r="AR13" s="63"/>
      <c r="AS13" s="63">
        <v>0</v>
      </c>
      <c r="AT13" s="63"/>
      <c r="AU13" s="63">
        <v>2</v>
      </c>
      <c r="AV13" s="63">
        <v>237</v>
      </c>
      <c r="AW13" s="63">
        <v>2</v>
      </c>
      <c r="AX13" s="63">
        <v>17</v>
      </c>
      <c r="AY13" s="63">
        <v>0</v>
      </c>
      <c r="AZ13" s="63"/>
      <c r="BA13" s="63">
        <v>0</v>
      </c>
      <c r="BB13" s="63"/>
      <c r="BC13" s="63">
        <v>0</v>
      </c>
      <c r="BD13" s="63"/>
      <c r="BE13" s="63">
        <v>0</v>
      </c>
      <c r="BF13" s="63"/>
      <c r="BG13" s="63">
        <v>0</v>
      </c>
      <c r="BH13" s="63"/>
      <c r="BI13" s="63">
        <v>0</v>
      </c>
      <c r="BJ13" s="63"/>
      <c r="BK13" s="63">
        <v>0</v>
      </c>
      <c r="BL13" s="63"/>
      <c r="BM13" s="63">
        <v>0</v>
      </c>
      <c r="BN13" s="67"/>
    </row>
    <row r="14" spans="2:66" x14ac:dyDescent="0.25">
      <c r="B14" s="38" t="s">
        <v>10</v>
      </c>
      <c r="C14" s="64">
        <v>0</v>
      </c>
      <c r="D14" s="64"/>
      <c r="E14" s="64">
        <v>0</v>
      </c>
      <c r="F14" s="64"/>
      <c r="G14" s="64">
        <v>0</v>
      </c>
      <c r="H14" s="64"/>
      <c r="I14" s="64">
        <v>0</v>
      </c>
      <c r="J14" s="64"/>
      <c r="K14" s="64">
        <v>51</v>
      </c>
      <c r="L14" s="64">
        <v>10094</v>
      </c>
      <c r="M14" s="64">
        <v>51</v>
      </c>
      <c r="N14" s="64">
        <v>405</v>
      </c>
      <c r="O14" s="64">
        <v>32</v>
      </c>
      <c r="P14" s="64">
        <v>14689</v>
      </c>
      <c r="Q14" s="64">
        <v>32</v>
      </c>
      <c r="R14" s="64">
        <v>342.00000000000006</v>
      </c>
      <c r="S14" s="64">
        <v>43</v>
      </c>
      <c r="T14" s="64">
        <v>707196</v>
      </c>
      <c r="U14" s="64">
        <v>43</v>
      </c>
      <c r="V14" s="64">
        <v>2368</v>
      </c>
      <c r="W14" s="64">
        <v>12</v>
      </c>
      <c r="X14" s="64">
        <v>1457</v>
      </c>
      <c r="Y14" s="64">
        <v>12</v>
      </c>
      <c r="Z14" s="64">
        <v>127</v>
      </c>
      <c r="AA14" s="64">
        <v>201</v>
      </c>
      <c r="AB14" s="64">
        <v>234014.00000000015</v>
      </c>
      <c r="AC14" s="64">
        <v>201</v>
      </c>
      <c r="AD14" s="64">
        <v>976.00000000000034</v>
      </c>
      <c r="AE14" s="64">
        <v>4</v>
      </c>
      <c r="AF14" s="64">
        <v>11</v>
      </c>
      <c r="AG14" s="64">
        <v>4</v>
      </c>
      <c r="AH14" s="64">
        <v>163</v>
      </c>
      <c r="AI14" s="64">
        <v>0</v>
      </c>
      <c r="AJ14" s="64"/>
      <c r="AK14" s="64">
        <v>0</v>
      </c>
      <c r="AL14" s="64"/>
      <c r="AM14" s="64">
        <v>6</v>
      </c>
      <c r="AN14" s="64">
        <v>4109</v>
      </c>
      <c r="AO14" s="64">
        <v>6</v>
      </c>
      <c r="AP14" s="64">
        <v>266</v>
      </c>
      <c r="AQ14" s="64">
        <v>7</v>
      </c>
      <c r="AR14" s="64">
        <v>24396</v>
      </c>
      <c r="AS14" s="64">
        <v>7</v>
      </c>
      <c r="AT14" s="64">
        <v>120</v>
      </c>
      <c r="AU14" s="64">
        <v>66</v>
      </c>
      <c r="AV14" s="64">
        <v>273899.00000000012</v>
      </c>
      <c r="AW14" s="64">
        <v>66</v>
      </c>
      <c r="AX14" s="64">
        <v>9342.0000000000036</v>
      </c>
      <c r="AY14" s="64">
        <v>0</v>
      </c>
      <c r="AZ14" s="64"/>
      <c r="BA14" s="64">
        <v>0</v>
      </c>
      <c r="BB14" s="64"/>
      <c r="BC14" s="64">
        <v>3</v>
      </c>
      <c r="BD14" s="64">
        <v>128</v>
      </c>
      <c r="BE14" s="64">
        <v>3</v>
      </c>
      <c r="BF14" s="64">
        <v>74</v>
      </c>
      <c r="BG14" s="64">
        <v>3</v>
      </c>
      <c r="BH14" s="64">
        <v>10</v>
      </c>
      <c r="BI14" s="64">
        <v>3</v>
      </c>
      <c r="BJ14" s="64">
        <v>16</v>
      </c>
      <c r="BK14" s="64">
        <v>0</v>
      </c>
      <c r="BL14" s="64"/>
      <c r="BM14" s="64">
        <v>0</v>
      </c>
      <c r="BN14" s="68"/>
    </row>
    <row r="15" spans="2:66" x14ac:dyDescent="0.25">
      <c r="B15" s="38" t="s">
        <v>71</v>
      </c>
      <c r="C15" s="64">
        <v>0</v>
      </c>
      <c r="D15" s="64"/>
      <c r="E15" s="64">
        <v>0</v>
      </c>
      <c r="F15" s="64"/>
      <c r="G15" s="64">
        <v>0</v>
      </c>
      <c r="H15" s="64"/>
      <c r="I15" s="64">
        <v>0</v>
      </c>
      <c r="J15" s="64"/>
      <c r="K15" s="64">
        <v>0</v>
      </c>
      <c r="L15" s="64"/>
      <c r="M15" s="64">
        <v>0</v>
      </c>
      <c r="N15" s="64"/>
      <c r="O15" s="64">
        <v>7</v>
      </c>
      <c r="P15" s="64">
        <v>114</v>
      </c>
      <c r="Q15" s="64">
        <v>7</v>
      </c>
      <c r="R15" s="64">
        <v>20</v>
      </c>
      <c r="S15" s="64">
        <v>0</v>
      </c>
      <c r="T15" s="64"/>
      <c r="U15" s="64">
        <v>0</v>
      </c>
      <c r="V15" s="64"/>
      <c r="W15" s="64">
        <v>0</v>
      </c>
      <c r="X15" s="64"/>
      <c r="Y15" s="64">
        <v>0</v>
      </c>
      <c r="Z15" s="64"/>
      <c r="AA15" s="64">
        <v>0</v>
      </c>
      <c r="AB15" s="64"/>
      <c r="AC15" s="64">
        <v>0</v>
      </c>
      <c r="AD15" s="64"/>
      <c r="AE15" s="64">
        <v>1</v>
      </c>
      <c r="AF15" s="64">
        <v>174</v>
      </c>
      <c r="AG15" s="64">
        <v>1</v>
      </c>
      <c r="AH15" s="64">
        <v>1</v>
      </c>
      <c r="AI15" s="64">
        <v>0</v>
      </c>
      <c r="AJ15" s="64"/>
      <c r="AK15" s="64">
        <v>0</v>
      </c>
      <c r="AL15" s="64"/>
      <c r="AM15" s="64">
        <v>1</v>
      </c>
      <c r="AN15" s="64">
        <v>23</v>
      </c>
      <c r="AO15" s="64">
        <v>1</v>
      </c>
      <c r="AP15" s="64">
        <v>3</v>
      </c>
      <c r="AQ15" s="64">
        <v>0</v>
      </c>
      <c r="AR15" s="64"/>
      <c r="AS15" s="64">
        <v>0</v>
      </c>
      <c r="AT15" s="64"/>
      <c r="AU15" s="64">
        <v>7</v>
      </c>
      <c r="AV15" s="64">
        <v>2090.0000000000005</v>
      </c>
      <c r="AW15" s="64">
        <v>7</v>
      </c>
      <c r="AX15" s="64">
        <v>44</v>
      </c>
      <c r="AY15" s="64">
        <v>0</v>
      </c>
      <c r="AZ15" s="64"/>
      <c r="BA15" s="64">
        <v>0</v>
      </c>
      <c r="BB15" s="64"/>
      <c r="BC15" s="64">
        <v>0</v>
      </c>
      <c r="BD15" s="64"/>
      <c r="BE15" s="64">
        <v>0</v>
      </c>
      <c r="BF15" s="64"/>
      <c r="BG15" s="64">
        <v>0</v>
      </c>
      <c r="BH15" s="64"/>
      <c r="BI15" s="64">
        <v>0</v>
      </c>
      <c r="BJ15" s="64"/>
      <c r="BK15" s="64">
        <v>0</v>
      </c>
      <c r="BL15" s="64"/>
      <c r="BM15" s="64">
        <v>0</v>
      </c>
      <c r="BN15" s="68"/>
    </row>
    <row r="16" spans="2:66" x14ac:dyDescent="0.25">
      <c r="B16" s="38" t="s">
        <v>11</v>
      </c>
      <c r="C16" s="64">
        <v>0</v>
      </c>
      <c r="D16" s="64"/>
      <c r="E16" s="64">
        <v>0</v>
      </c>
      <c r="F16" s="64"/>
      <c r="G16" s="64">
        <v>0</v>
      </c>
      <c r="H16" s="64"/>
      <c r="I16" s="64">
        <v>0</v>
      </c>
      <c r="J16" s="64"/>
      <c r="K16" s="64">
        <v>1</v>
      </c>
      <c r="L16" s="64">
        <v>1502</v>
      </c>
      <c r="M16" s="64">
        <v>1</v>
      </c>
      <c r="N16" s="64">
        <v>1</v>
      </c>
      <c r="O16" s="64">
        <v>10</v>
      </c>
      <c r="P16" s="64">
        <v>527</v>
      </c>
      <c r="Q16" s="64">
        <v>10</v>
      </c>
      <c r="R16" s="64">
        <v>21</v>
      </c>
      <c r="S16" s="64">
        <v>2</v>
      </c>
      <c r="T16" s="64">
        <v>6889</v>
      </c>
      <c r="U16" s="64">
        <v>2</v>
      </c>
      <c r="V16" s="64">
        <v>42</v>
      </c>
      <c r="W16" s="64">
        <v>14</v>
      </c>
      <c r="X16" s="64">
        <v>7008.0000000000009</v>
      </c>
      <c r="Y16" s="64">
        <v>14</v>
      </c>
      <c r="Z16" s="64">
        <v>68</v>
      </c>
      <c r="AA16" s="64">
        <v>49</v>
      </c>
      <c r="AB16" s="64">
        <v>32076.999999999993</v>
      </c>
      <c r="AC16" s="64">
        <v>49</v>
      </c>
      <c r="AD16" s="64">
        <v>189.00000000000006</v>
      </c>
      <c r="AE16" s="64">
        <v>0</v>
      </c>
      <c r="AF16" s="64"/>
      <c r="AG16" s="64">
        <v>0</v>
      </c>
      <c r="AH16" s="64"/>
      <c r="AI16" s="64">
        <v>0</v>
      </c>
      <c r="AJ16" s="64"/>
      <c r="AK16" s="64">
        <v>0</v>
      </c>
      <c r="AL16" s="64"/>
      <c r="AM16" s="64">
        <v>6</v>
      </c>
      <c r="AN16" s="64">
        <v>3100</v>
      </c>
      <c r="AO16" s="64">
        <v>6</v>
      </c>
      <c r="AP16" s="64">
        <v>2462</v>
      </c>
      <c r="AQ16" s="64">
        <v>0</v>
      </c>
      <c r="AR16" s="64"/>
      <c r="AS16" s="64">
        <v>0</v>
      </c>
      <c r="AT16" s="64"/>
      <c r="AU16" s="64">
        <v>107</v>
      </c>
      <c r="AV16" s="64">
        <v>86669.000000000029</v>
      </c>
      <c r="AW16" s="64">
        <v>107</v>
      </c>
      <c r="AX16" s="64">
        <v>428.99999999999994</v>
      </c>
      <c r="AY16" s="64">
        <v>0</v>
      </c>
      <c r="AZ16" s="64"/>
      <c r="BA16" s="64">
        <v>0</v>
      </c>
      <c r="BB16" s="64"/>
      <c r="BC16" s="64">
        <v>1</v>
      </c>
      <c r="BD16" s="64">
        <v>31</v>
      </c>
      <c r="BE16" s="64">
        <v>1</v>
      </c>
      <c r="BF16" s="64">
        <v>2</v>
      </c>
      <c r="BG16" s="64">
        <v>0</v>
      </c>
      <c r="BH16" s="64"/>
      <c r="BI16" s="64">
        <v>0</v>
      </c>
      <c r="BJ16" s="64"/>
      <c r="BK16" s="64">
        <v>0</v>
      </c>
      <c r="BL16" s="64"/>
      <c r="BM16" s="64">
        <v>0</v>
      </c>
      <c r="BN16" s="68"/>
    </row>
    <row r="17" spans="2:66" x14ac:dyDescent="0.25">
      <c r="B17" s="38" t="s">
        <v>12</v>
      </c>
      <c r="C17" s="64">
        <v>5</v>
      </c>
      <c r="D17" s="64">
        <v>1536</v>
      </c>
      <c r="E17" s="64">
        <v>5</v>
      </c>
      <c r="F17" s="64">
        <v>11</v>
      </c>
      <c r="G17" s="64">
        <v>0</v>
      </c>
      <c r="H17" s="64"/>
      <c r="I17" s="64">
        <v>0</v>
      </c>
      <c r="J17" s="64"/>
      <c r="K17" s="64">
        <v>43</v>
      </c>
      <c r="L17" s="64">
        <v>2834.9999999999995</v>
      </c>
      <c r="M17" s="64">
        <v>43</v>
      </c>
      <c r="N17" s="64">
        <v>173</v>
      </c>
      <c r="O17" s="64">
        <v>45</v>
      </c>
      <c r="P17" s="64">
        <v>7059</v>
      </c>
      <c r="Q17" s="64">
        <v>45</v>
      </c>
      <c r="R17" s="64">
        <v>39.999999999999993</v>
      </c>
      <c r="S17" s="64">
        <v>25</v>
      </c>
      <c r="T17" s="64">
        <v>462335.00000000006</v>
      </c>
      <c r="U17" s="64">
        <v>25</v>
      </c>
      <c r="V17" s="64">
        <v>2170.9999999999995</v>
      </c>
      <c r="W17" s="64">
        <v>86</v>
      </c>
      <c r="X17" s="64">
        <v>121011.99999999997</v>
      </c>
      <c r="Y17" s="64">
        <v>86</v>
      </c>
      <c r="Z17" s="64">
        <v>455.99999999999989</v>
      </c>
      <c r="AA17" s="64">
        <v>555</v>
      </c>
      <c r="AB17" s="64">
        <v>459695.00000000023</v>
      </c>
      <c r="AC17" s="64">
        <v>555</v>
      </c>
      <c r="AD17" s="64">
        <v>8718.0000000000018</v>
      </c>
      <c r="AE17" s="64">
        <v>18</v>
      </c>
      <c r="AF17" s="64">
        <v>662</v>
      </c>
      <c r="AG17" s="64">
        <v>18</v>
      </c>
      <c r="AH17" s="64">
        <v>72</v>
      </c>
      <c r="AI17" s="64">
        <v>1</v>
      </c>
      <c r="AJ17" s="64">
        <v>7989</v>
      </c>
      <c r="AK17" s="64">
        <v>1</v>
      </c>
      <c r="AL17" s="64">
        <v>68</v>
      </c>
      <c r="AM17" s="64">
        <v>30</v>
      </c>
      <c r="AN17" s="64">
        <v>23621.999999999996</v>
      </c>
      <c r="AO17" s="64">
        <v>30</v>
      </c>
      <c r="AP17" s="64">
        <v>75.999999999999986</v>
      </c>
      <c r="AQ17" s="64">
        <v>7</v>
      </c>
      <c r="AR17" s="64">
        <v>48497</v>
      </c>
      <c r="AS17" s="64">
        <v>7</v>
      </c>
      <c r="AT17" s="64">
        <v>371</v>
      </c>
      <c r="AU17" s="64">
        <v>386</v>
      </c>
      <c r="AV17" s="64">
        <v>538989.00000000035</v>
      </c>
      <c r="AW17" s="64">
        <v>386</v>
      </c>
      <c r="AX17" s="64">
        <v>9905.0000000000073</v>
      </c>
      <c r="AY17" s="64">
        <v>3</v>
      </c>
      <c r="AZ17" s="64">
        <v>50</v>
      </c>
      <c r="BA17" s="64">
        <v>3</v>
      </c>
      <c r="BB17" s="64">
        <v>360</v>
      </c>
      <c r="BC17" s="64">
        <v>9</v>
      </c>
      <c r="BD17" s="64">
        <v>789</v>
      </c>
      <c r="BE17" s="64">
        <v>9</v>
      </c>
      <c r="BF17" s="64">
        <v>92.000000000000014</v>
      </c>
      <c r="BG17" s="64">
        <v>5</v>
      </c>
      <c r="BH17" s="64">
        <v>222</v>
      </c>
      <c r="BI17" s="64">
        <v>5</v>
      </c>
      <c r="BJ17" s="64">
        <v>53</v>
      </c>
      <c r="BK17" s="64">
        <v>0</v>
      </c>
      <c r="BL17" s="64"/>
      <c r="BM17" s="64">
        <v>0</v>
      </c>
      <c r="BN17" s="68"/>
    </row>
    <row r="18" spans="2:66" x14ac:dyDescent="0.25">
      <c r="B18" s="38" t="s">
        <v>13</v>
      </c>
      <c r="C18" s="64">
        <v>0</v>
      </c>
      <c r="D18" s="64"/>
      <c r="E18" s="64">
        <v>0</v>
      </c>
      <c r="F18" s="64"/>
      <c r="G18" s="64">
        <v>0</v>
      </c>
      <c r="H18" s="64"/>
      <c r="I18" s="64">
        <v>0</v>
      </c>
      <c r="J18" s="64"/>
      <c r="K18" s="64">
        <v>0</v>
      </c>
      <c r="L18" s="64"/>
      <c r="M18" s="64">
        <v>0</v>
      </c>
      <c r="N18" s="64"/>
      <c r="O18" s="64">
        <v>3</v>
      </c>
      <c r="P18" s="64">
        <v>61</v>
      </c>
      <c r="Q18" s="64">
        <v>3</v>
      </c>
      <c r="R18" s="64">
        <v>5</v>
      </c>
      <c r="S18" s="64">
        <v>1</v>
      </c>
      <c r="T18" s="64">
        <v>25407</v>
      </c>
      <c r="U18" s="64">
        <v>1</v>
      </c>
      <c r="V18" s="64">
        <v>59</v>
      </c>
      <c r="W18" s="64">
        <v>7</v>
      </c>
      <c r="X18" s="64">
        <v>9988</v>
      </c>
      <c r="Y18" s="64">
        <v>7</v>
      </c>
      <c r="Z18" s="64">
        <v>61.000000000000007</v>
      </c>
      <c r="AA18" s="64">
        <v>17</v>
      </c>
      <c r="AB18" s="64">
        <v>7665.9999999999991</v>
      </c>
      <c r="AC18" s="64">
        <v>17</v>
      </c>
      <c r="AD18" s="64">
        <v>71</v>
      </c>
      <c r="AE18" s="64">
        <v>0</v>
      </c>
      <c r="AF18" s="64"/>
      <c r="AG18" s="64">
        <v>0</v>
      </c>
      <c r="AH18" s="64"/>
      <c r="AI18" s="64">
        <v>0</v>
      </c>
      <c r="AJ18" s="64"/>
      <c r="AK18" s="64">
        <v>0</v>
      </c>
      <c r="AL18" s="64"/>
      <c r="AM18" s="64">
        <v>8</v>
      </c>
      <c r="AN18" s="64">
        <v>1431</v>
      </c>
      <c r="AO18" s="64">
        <v>8</v>
      </c>
      <c r="AP18" s="64">
        <v>34</v>
      </c>
      <c r="AQ18" s="64">
        <v>0</v>
      </c>
      <c r="AR18" s="64"/>
      <c r="AS18" s="64">
        <v>0</v>
      </c>
      <c r="AT18" s="64"/>
      <c r="AU18" s="64">
        <v>20</v>
      </c>
      <c r="AV18" s="64">
        <v>1786</v>
      </c>
      <c r="AW18" s="64">
        <v>20</v>
      </c>
      <c r="AX18" s="64">
        <v>115.99999999999999</v>
      </c>
      <c r="AY18" s="64">
        <v>0</v>
      </c>
      <c r="AZ18" s="64"/>
      <c r="BA18" s="64">
        <v>0</v>
      </c>
      <c r="BB18" s="64"/>
      <c r="BC18" s="64">
        <v>2</v>
      </c>
      <c r="BD18" s="64">
        <v>20</v>
      </c>
      <c r="BE18" s="64">
        <v>2</v>
      </c>
      <c r="BF18" s="64">
        <v>99</v>
      </c>
      <c r="BG18" s="64">
        <v>0</v>
      </c>
      <c r="BH18" s="64"/>
      <c r="BI18" s="64">
        <v>0</v>
      </c>
      <c r="BJ18" s="64"/>
      <c r="BK18" s="64">
        <v>0</v>
      </c>
      <c r="BL18" s="64"/>
      <c r="BM18" s="64">
        <v>0</v>
      </c>
      <c r="BN18" s="68"/>
    </row>
    <row r="19" spans="2:66" x14ac:dyDescent="0.25">
      <c r="B19" s="38" t="s">
        <v>14</v>
      </c>
      <c r="C19" s="64">
        <v>0</v>
      </c>
      <c r="D19" s="64"/>
      <c r="E19" s="64">
        <v>0</v>
      </c>
      <c r="F19" s="64"/>
      <c r="G19" s="64">
        <v>0</v>
      </c>
      <c r="H19" s="64"/>
      <c r="I19" s="64">
        <v>0</v>
      </c>
      <c r="J19" s="64"/>
      <c r="K19" s="64">
        <v>2</v>
      </c>
      <c r="L19" s="64">
        <v>21</v>
      </c>
      <c r="M19" s="64">
        <v>2</v>
      </c>
      <c r="N19" s="64">
        <v>11</v>
      </c>
      <c r="O19" s="64">
        <v>8</v>
      </c>
      <c r="P19" s="64">
        <v>92</v>
      </c>
      <c r="Q19" s="64">
        <v>8</v>
      </c>
      <c r="R19" s="64">
        <v>8</v>
      </c>
      <c r="S19" s="64">
        <v>3</v>
      </c>
      <c r="T19" s="64">
        <v>17808</v>
      </c>
      <c r="U19" s="64">
        <v>3</v>
      </c>
      <c r="V19" s="64">
        <v>79</v>
      </c>
      <c r="W19" s="64">
        <v>15</v>
      </c>
      <c r="X19" s="64">
        <v>2164.9999999999995</v>
      </c>
      <c r="Y19" s="64">
        <v>15</v>
      </c>
      <c r="Z19" s="64">
        <v>150</v>
      </c>
      <c r="AA19" s="64">
        <v>20</v>
      </c>
      <c r="AB19" s="64">
        <v>2373</v>
      </c>
      <c r="AC19" s="64">
        <v>20</v>
      </c>
      <c r="AD19" s="64">
        <v>38</v>
      </c>
      <c r="AE19" s="64">
        <v>0</v>
      </c>
      <c r="AF19" s="64"/>
      <c r="AG19" s="64">
        <v>0</v>
      </c>
      <c r="AH19" s="64"/>
      <c r="AI19" s="64">
        <v>0</v>
      </c>
      <c r="AJ19" s="64"/>
      <c r="AK19" s="64">
        <v>0</v>
      </c>
      <c r="AL19" s="64"/>
      <c r="AM19" s="64">
        <v>8</v>
      </c>
      <c r="AN19" s="64">
        <v>1087</v>
      </c>
      <c r="AO19" s="64">
        <v>8</v>
      </c>
      <c r="AP19" s="64">
        <v>112.99999999999999</v>
      </c>
      <c r="AQ19" s="64">
        <v>2</v>
      </c>
      <c r="AR19" s="64">
        <v>23404</v>
      </c>
      <c r="AS19" s="64">
        <v>2</v>
      </c>
      <c r="AT19" s="64">
        <v>141</v>
      </c>
      <c r="AU19" s="64">
        <v>31</v>
      </c>
      <c r="AV19" s="64">
        <v>4450.9999999999991</v>
      </c>
      <c r="AW19" s="64">
        <v>31</v>
      </c>
      <c r="AX19" s="64">
        <v>137.99999999999997</v>
      </c>
      <c r="AY19" s="64">
        <v>0</v>
      </c>
      <c r="AZ19" s="64"/>
      <c r="BA19" s="64">
        <v>0</v>
      </c>
      <c r="BB19" s="64"/>
      <c r="BC19" s="64">
        <v>1</v>
      </c>
      <c r="BD19" s="64">
        <v>80</v>
      </c>
      <c r="BE19" s="64">
        <v>1</v>
      </c>
      <c r="BF19" s="64">
        <v>3</v>
      </c>
      <c r="BG19" s="64">
        <v>1</v>
      </c>
      <c r="BH19" s="64">
        <v>1</v>
      </c>
      <c r="BI19" s="64">
        <v>1</v>
      </c>
      <c r="BJ19" s="64">
        <v>14</v>
      </c>
      <c r="BK19" s="64">
        <v>0</v>
      </c>
      <c r="BL19" s="64"/>
      <c r="BM19" s="64">
        <v>0</v>
      </c>
      <c r="BN19" s="68"/>
    </row>
    <row r="20" spans="2:66" x14ac:dyDescent="0.25">
      <c r="B20" s="38" t="s">
        <v>15</v>
      </c>
      <c r="C20" s="64">
        <v>1</v>
      </c>
      <c r="D20" s="64">
        <v>58</v>
      </c>
      <c r="E20" s="64">
        <v>1</v>
      </c>
      <c r="F20" s="64">
        <v>13</v>
      </c>
      <c r="G20" s="64">
        <v>0</v>
      </c>
      <c r="H20" s="64"/>
      <c r="I20" s="64">
        <v>0</v>
      </c>
      <c r="J20" s="64"/>
      <c r="K20" s="64">
        <v>0</v>
      </c>
      <c r="L20" s="64"/>
      <c r="M20" s="64">
        <v>0</v>
      </c>
      <c r="N20" s="64"/>
      <c r="O20" s="64">
        <v>7</v>
      </c>
      <c r="P20" s="64">
        <v>457.99999999999989</v>
      </c>
      <c r="Q20" s="64">
        <v>7</v>
      </c>
      <c r="R20" s="64">
        <v>29</v>
      </c>
      <c r="S20" s="64">
        <v>5</v>
      </c>
      <c r="T20" s="64">
        <v>37470</v>
      </c>
      <c r="U20" s="64">
        <v>5</v>
      </c>
      <c r="V20" s="64">
        <v>127</v>
      </c>
      <c r="W20" s="64">
        <v>11</v>
      </c>
      <c r="X20" s="64">
        <v>4045.9999999999991</v>
      </c>
      <c r="Y20" s="64">
        <v>11</v>
      </c>
      <c r="Z20" s="64">
        <v>70.999999999999986</v>
      </c>
      <c r="AA20" s="64">
        <v>59</v>
      </c>
      <c r="AB20" s="64">
        <v>15086.999999999996</v>
      </c>
      <c r="AC20" s="64">
        <v>59</v>
      </c>
      <c r="AD20" s="64">
        <v>424</v>
      </c>
      <c r="AE20" s="64">
        <v>1</v>
      </c>
      <c r="AF20" s="64">
        <v>1</v>
      </c>
      <c r="AG20" s="64">
        <v>1</v>
      </c>
      <c r="AH20" s="64">
        <v>8</v>
      </c>
      <c r="AI20" s="64">
        <v>0</v>
      </c>
      <c r="AJ20" s="64"/>
      <c r="AK20" s="64">
        <v>0</v>
      </c>
      <c r="AL20" s="64"/>
      <c r="AM20" s="64">
        <v>6</v>
      </c>
      <c r="AN20" s="64">
        <v>3520.0000000000005</v>
      </c>
      <c r="AO20" s="64">
        <v>6</v>
      </c>
      <c r="AP20" s="64">
        <v>88</v>
      </c>
      <c r="AQ20" s="64">
        <v>2</v>
      </c>
      <c r="AR20" s="64">
        <v>3378</v>
      </c>
      <c r="AS20" s="64">
        <v>2</v>
      </c>
      <c r="AT20" s="64">
        <v>26</v>
      </c>
      <c r="AU20" s="64">
        <v>38</v>
      </c>
      <c r="AV20" s="64">
        <v>15297.999999999995</v>
      </c>
      <c r="AW20" s="64">
        <v>38</v>
      </c>
      <c r="AX20" s="64">
        <v>1431.0000000000002</v>
      </c>
      <c r="AY20" s="64">
        <v>0</v>
      </c>
      <c r="AZ20" s="64"/>
      <c r="BA20" s="64">
        <v>0</v>
      </c>
      <c r="BB20" s="64"/>
      <c r="BC20" s="64">
        <v>1</v>
      </c>
      <c r="BD20" s="64">
        <v>71</v>
      </c>
      <c r="BE20" s="64">
        <v>1</v>
      </c>
      <c r="BF20" s="64">
        <v>4</v>
      </c>
      <c r="BG20" s="64">
        <v>0</v>
      </c>
      <c r="BH20" s="64"/>
      <c r="BI20" s="64">
        <v>0</v>
      </c>
      <c r="BJ20" s="64"/>
      <c r="BK20" s="64">
        <v>0</v>
      </c>
      <c r="BL20" s="64"/>
      <c r="BM20" s="64">
        <v>0</v>
      </c>
      <c r="BN20" s="68"/>
    </row>
    <row r="21" spans="2:66" x14ac:dyDescent="0.25">
      <c r="B21" s="38" t="s">
        <v>16</v>
      </c>
      <c r="C21" s="64">
        <v>0</v>
      </c>
      <c r="D21" s="64"/>
      <c r="E21" s="64">
        <v>0</v>
      </c>
      <c r="F21" s="64"/>
      <c r="G21" s="64">
        <v>0</v>
      </c>
      <c r="H21" s="64"/>
      <c r="I21" s="64">
        <v>0</v>
      </c>
      <c r="J21" s="64"/>
      <c r="K21" s="64">
        <v>0</v>
      </c>
      <c r="L21" s="64"/>
      <c r="M21" s="64">
        <v>0</v>
      </c>
      <c r="N21" s="64"/>
      <c r="O21" s="64">
        <v>0</v>
      </c>
      <c r="P21" s="64"/>
      <c r="Q21" s="64">
        <v>0</v>
      </c>
      <c r="R21" s="64"/>
      <c r="S21" s="64">
        <v>0</v>
      </c>
      <c r="T21" s="64"/>
      <c r="U21" s="64">
        <v>0</v>
      </c>
      <c r="V21" s="64"/>
      <c r="W21" s="64">
        <v>0</v>
      </c>
      <c r="X21" s="64"/>
      <c r="Y21" s="64">
        <v>0</v>
      </c>
      <c r="Z21" s="64"/>
      <c r="AA21" s="64">
        <v>2</v>
      </c>
      <c r="AB21" s="64">
        <v>225</v>
      </c>
      <c r="AC21" s="64">
        <v>2</v>
      </c>
      <c r="AD21" s="64">
        <v>3</v>
      </c>
      <c r="AE21" s="64">
        <v>0</v>
      </c>
      <c r="AF21" s="64"/>
      <c r="AG21" s="64">
        <v>0</v>
      </c>
      <c r="AH21" s="64"/>
      <c r="AI21" s="64">
        <v>0</v>
      </c>
      <c r="AJ21" s="64"/>
      <c r="AK21" s="64">
        <v>0</v>
      </c>
      <c r="AL21" s="64"/>
      <c r="AM21" s="64">
        <v>0</v>
      </c>
      <c r="AN21" s="64"/>
      <c r="AO21" s="64">
        <v>0</v>
      </c>
      <c r="AP21" s="64"/>
      <c r="AQ21" s="64">
        <v>1</v>
      </c>
      <c r="AR21" s="64">
        <v>1854</v>
      </c>
      <c r="AS21" s="64">
        <v>1</v>
      </c>
      <c r="AT21" s="64">
        <v>7</v>
      </c>
      <c r="AU21" s="64">
        <v>2</v>
      </c>
      <c r="AV21" s="64">
        <v>379</v>
      </c>
      <c r="AW21" s="64">
        <v>2</v>
      </c>
      <c r="AX21" s="64">
        <v>13</v>
      </c>
      <c r="AY21" s="64">
        <v>0</v>
      </c>
      <c r="AZ21" s="64"/>
      <c r="BA21" s="64">
        <v>0</v>
      </c>
      <c r="BB21" s="64"/>
      <c r="BC21" s="64">
        <v>0</v>
      </c>
      <c r="BD21" s="64"/>
      <c r="BE21" s="64">
        <v>0</v>
      </c>
      <c r="BF21" s="64"/>
      <c r="BG21" s="64">
        <v>0</v>
      </c>
      <c r="BH21" s="64"/>
      <c r="BI21" s="64">
        <v>0</v>
      </c>
      <c r="BJ21" s="64"/>
      <c r="BK21" s="64">
        <v>0</v>
      </c>
      <c r="BL21" s="64"/>
      <c r="BM21" s="64">
        <v>0</v>
      </c>
      <c r="BN21" s="68"/>
    </row>
    <row r="22" spans="2:66" x14ac:dyDescent="0.25">
      <c r="B22" s="38" t="s">
        <v>17</v>
      </c>
      <c r="C22" s="64">
        <v>0</v>
      </c>
      <c r="D22" s="64"/>
      <c r="E22" s="64">
        <v>0</v>
      </c>
      <c r="F22" s="64"/>
      <c r="G22" s="64">
        <v>0</v>
      </c>
      <c r="H22" s="64"/>
      <c r="I22" s="64">
        <v>0</v>
      </c>
      <c r="J22" s="64"/>
      <c r="K22" s="64">
        <v>0</v>
      </c>
      <c r="L22" s="64"/>
      <c r="M22" s="64">
        <v>0</v>
      </c>
      <c r="N22" s="64"/>
      <c r="O22" s="64">
        <v>3</v>
      </c>
      <c r="P22" s="64">
        <v>53</v>
      </c>
      <c r="Q22" s="64">
        <v>3</v>
      </c>
      <c r="R22" s="64">
        <v>32</v>
      </c>
      <c r="S22" s="64">
        <v>0</v>
      </c>
      <c r="T22" s="64"/>
      <c r="U22" s="64">
        <v>0</v>
      </c>
      <c r="V22" s="64"/>
      <c r="W22" s="64">
        <v>1</v>
      </c>
      <c r="X22" s="64">
        <v>669</v>
      </c>
      <c r="Y22" s="64">
        <v>1</v>
      </c>
      <c r="Z22" s="64">
        <v>12</v>
      </c>
      <c r="AA22" s="64">
        <v>2</v>
      </c>
      <c r="AB22" s="64">
        <v>116</v>
      </c>
      <c r="AC22" s="64">
        <v>2</v>
      </c>
      <c r="AD22" s="64">
        <v>2</v>
      </c>
      <c r="AE22" s="64">
        <v>0</v>
      </c>
      <c r="AF22" s="64"/>
      <c r="AG22" s="64">
        <v>0</v>
      </c>
      <c r="AH22" s="64"/>
      <c r="AI22" s="64">
        <v>0</v>
      </c>
      <c r="AJ22" s="64"/>
      <c r="AK22" s="64">
        <v>0</v>
      </c>
      <c r="AL22" s="64"/>
      <c r="AM22" s="64">
        <v>0</v>
      </c>
      <c r="AN22" s="64"/>
      <c r="AO22" s="64">
        <v>0</v>
      </c>
      <c r="AP22" s="64"/>
      <c r="AQ22" s="64">
        <v>1</v>
      </c>
      <c r="AR22" s="64">
        <v>1869</v>
      </c>
      <c r="AS22" s="64">
        <v>1</v>
      </c>
      <c r="AT22" s="64">
        <v>17</v>
      </c>
      <c r="AU22" s="64">
        <v>3</v>
      </c>
      <c r="AV22" s="64">
        <v>615</v>
      </c>
      <c r="AW22" s="64">
        <v>3</v>
      </c>
      <c r="AX22" s="64">
        <v>7</v>
      </c>
      <c r="AY22" s="64">
        <v>0</v>
      </c>
      <c r="AZ22" s="64"/>
      <c r="BA22" s="64">
        <v>0</v>
      </c>
      <c r="BB22" s="64"/>
      <c r="BC22" s="64">
        <v>0</v>
      </c>
      <c r="BD22" s="64"/>
      <c r="BE22" s="64">
        <v>0</v>
      </c>
      <c r="BF22" s="64"/>
      <c r="BG22" s="64">
        <v>0</v>
      </c>
      <c r="BH22" s="64"/>
      <c r="BI22" s="64">
        <v>0</v>
      </c>
      <c r="BJ22" s="64"/>
      <c r="BK22" s="64">
        <v>0</v>
      </c>
      <c r="BL22" s="64"/>
      <c r="BM22" s="64">
        <v>0</v>
      </c>
      <c r="BN22" s="68"/>
    </row>
    <row r="23" spans="2:66" s="15" customFormat="1" x14ac:dyDescent="0.25">
      <c r="B23" s="38" t="s">
        <v>18</v>
      </c>
      <c r="C23" s="64">
        <v>0</v>
      </c>
      <c r="D23" s="64"/>
      <c r="E23" s="64">
        <v>0</v>
      </c>
      <c r="F23" s="64"/>
      <c r="G23" s="64">
        <v>0</v>
      </c>
      <c r="H23" s="64"/>
      <c r="I23" s="64">
        <v>0</v>
      </c>
      <c r="J23" s="64"/>
      <c r="K23" s="64">
        <v>1</v>
      </c>
      <c r="L23" s="64">
        <v>35</v>
      </c>
      <c r="M23" s="64">
        <v>1</v>
      </c>
      <c r="N23" s="64">
        <v>1</v>
      </c>
      <c r="O23" s="64">
        <v>19</v>
      </c>
      <c r="P23" s="64">
        <v>96</v>
      </c>
      <c r="Q23" s="64">
        <v>19</v>
      </c>
      <c r="R23" s="64">
        <v>5.0000000000000009</v>
      </c>
      <c r="S23" s="64">
        <v>0</v>
      </c>
      <c r="T23" s="64"/>
      <c r="U23" s="64">
        <v>0</v>
      </c>
      <c r="V23" s="64"/>
      <c r="W23" s="64">
        <v>6</v>
      </c>
      <c r="X23" s="64">
        <v>5301</v>
      </c>
      <c r="Y23" s="64">
        <v>6</v>
      </c>
      <c r="Z23" s="64">
        <v>74</v>
      </c>
      <c r="AA23" s="64">
        <v>25</v>
      </c>
      <c r="AB23" s="64">
        <v>5184.0000000000009</v>
      </c>
      <c r="AC23" s="64">
        <v>25</v>
      </c>
      <c r="AD23" s="64">
        <v>187</v>
      </c>
      <c r="AE23" s="64">
        <v>0</v>
      </c>
      <c r="AF23" s="64"/>
      <c r="AG23" s="64">
        <v>0</v>
      </c>
      <c r="AH23" s="64"/>
      <c r="AI23" s="64">
        <v>0</v>
      </c>
      <c r="AJ23" s="64"/>
      <c r="AK23" s="64">
        <v>0</v>
      </c>
      <c r="AL23" s="64"/>
      <c r="AM23" s="64">
        <v>1</v>
      </c>
      <c r="AN23" s="64">
        <v>31</v>
      </c>
      <c r="AO23" s="64">
        <v>1</v>
      </c>
      <c r="AP23" s="64">
        <v>1</v>
      </c>
      <c r="AQ23" s="64">
        <v>0</v>
      </c>
      <c r="AR23" s="64"/>
      <c r="AS23" s="64">
        <v>0</v>
      </c>
      <c r="AT23" s="64"/>
      <c r="AU23" s="64">
        <v>11</v>
      </c>
      <c r="AV23" s="64">
        <v>6021</v>
      </c>
      <c r="AW23" s="64">
        <v>11</v>
      </c>
      <c r="AX23" s="64">
        <v>186</v>
      </c>
      <c r="AY23" s="64">
        <v>0</v>
      </c>
      <c r="AZ23" s="64"/>
      <c r="BA23" s="64">
        <v>0</v>
      </c>
      <c r="BB23" s="64"/>
      <c r="BC23" s="64">
        <v>0</v>
      </c>
      <c r="BD23" s="64"/>
      <c r="BE23" s="64">
        <v>0</v>
      </c>
      <c r="BF23" s="64"/>
      <c r="BG23" s="64">
        <v>1</v>
      </c>
      <c r="BH23" s="64">
        <v>6</v>
      </c>
      <c r="BI23" s="64">
        <v>1</v>
      </c>
      <c r="BJ23" s="64">
        <v>2</v>
      </c>
      <c r="BK23" s="64">
        <v>0</v>
      </c>
      <c r="BL23" s="64"/>
      <c r="BM23" s="64">
        <v>0</v>
      </c>
      <c r="BN23" s="68"/>
    </row>
    <row r="24" spans="2:66" s="15" customFormat="1" x14ac:dyDescent="0.25">
      <c r="B24" s="38" t="s">
        <v>19</v>
      </c>
      <c r="C24" s="64">
        <v>0</v>
      </c>
      <c r="D24" s="64"/>
      <c r="E24" s="64">
        <v>0</v>
      </c>
      <c r="F24" s="64"/>
      <c r="G24" s="64">
        <v>0</v>
      </c>
      <c r="H24" s="64"/>
      <c r="I24" s="64">
        <v>0</v>
      </c>
      <c r="J24" s="64"/>
      <c r="K24" s="64">
        <v>0</v>
      </c>
      <c r="L24" s="64"/>
      <c r="M24" s="64">
        <v>0</v>
      </c>
      <c r="N24" s="64"/>
      <c r="O24" s="64">
        <v>1</v>
      </c>
      <c r="P24" s="64">
        <v>20</v>
      </c>
      <c r="Q24" s="64">
        <v>1</v>
      </c>
      <c r="R24" s="64">
        <v>1</v>
      </c>
      <c r="S24" s="64">
        <v>1</v>
      </c>
      <c r="T24" s="64">
        <v>3289</v>
      </c>
      <c r="U24" s="64">
        <v>1</v>
      </c>
      <c r="V24" s="64">
        <v>10</v>
      </c>
      <c r="W24" s="64">
        <v>9</v>
      </c>
      <c r="X24" s="64">
        <v>4677</v>
      </c>
      <c r="Y24" s="64">
        <v>9</v>
      </c>
      <c r="Z24" s="64">
        <v>63</v>
      </c>
      <c r="AA24" s="64">
        <v>6</v>
      </c>
      <c r="AB24" s="64">
        <v>2434</v>
      </c>
      <c r="AC24" s="64">
        <v>6</v>
      </c>
      <c r="AD24" s="64">
        <v>35</v>
      </c>
      <c r="AE24" s="64">
        <v>0</v>
      </c>
      <c r="AF24" s="64"/>
      <c r="AG24" s="64">
        <v>0</v>
      </c>
      <c r="AH24" s="64"/>
      <c r="AI24" s="64">
        <v>0</v>
      </c>
      <c r="AJ24" s="64"/>
      <c r="AK24" s="64">
        <v>0</v>
      </c>
      <c r="AL24" s="64"/>
      <c r="AM24" s="64">
        <v>2</v>
      </c>
      <c r="AN24" s="64">
        <v>213</v>
      </c>
      <c r="AO24" s="64">
        <v>2</v>
      </c>
      <c r="AP24" s="64">
        <v>80</v>
      </c>
      <c r="AQ24" s="64">
        <v>0</v>
      </c>
      <c r="AR24" s="64"/>
      <c r="AS24" s="64">
        <v>0</v>
      </c>
      <c r="AT24" s="64"/>
      <c r="AU24" s="64">
        <v>15</v>
      </c>
      <c r="AV24" s="64">
        <v>1246.0000000000002</v>
      </c>
      <c r="AW24" s="64">
        <v>15</v>
      </c>
      <c r="AX24" s="64">
        <v>76</v>
      </c>
      <c r="AY24" s="64">
        <v>0</v>
      </c>
      <c r="AZ24" s="64"/>
      <c r="BA24" s="64">
        <v>0</v>
      </c>
      <c r="BB24" s="64"/>
      <c r="BC24" s="64">
        <v>0</v>
      </c>
      <c r="BD24" s="64"/>
      <c r="BE24" s="64">
        <v>0</v>
      </c>
      <c r="BF24" s="64"/>
      <c r="BG24" s="64">
        <v>0</v>
      </c>
      <c r="BH24" s="64"/>
      <c r="BI24" s="64">
        <v>0</v>
      </c>
      <c r="BJ24" s="64"/>
      <c r="BK24" s="64">
        <v>0</v>
      </c>
      <c r="BL24" s="64"/>
      <c r="BM24" s="64">
        <v>0</v>
      </c>
      <c r="BN24" s="68"/>
    </row>
    <row r="25" spans="2:66" s="15" customFormat="1" x14ac:dyDescent="0.25">
      <c r="B25" s="38" t="s">
        <v>20</v>
      </c>
      <c r="C25" s="64">
        <v>0</v>
      </c>
      <c r="D25" s="64"/>
      <c r="E25" s="64">
        <v>0</v>
      </c>
      <c r="F25" s="64"/>
      <c r="G25" s="64">
        <v>0</v>
      </c>
      <c r="H25" s="64"/>
      <c r="I25" s="64">
        <v>0</v>
      </c>
      <c r="J25" s="64"/>
      <c r="K25" s="64">
        <v>0</v>
      </c>
      <c r="L25" s="64"/>
      <c r="M25" s="64">
        <v>0</v>
      </c>
      <c r="N25" s="64"/>
      <c r="O25" s="64">
        <v>0</v>
      </c>
      <c r="P25" s="64"/>
      <c r="Q25" s="64">
        <v>0</v>
      </c>
      <c r="R25" s="64"/>
      <c r="S25" s="64">
        <v>1</v>
      </c>
      <c r="T25" s="64">
        <v>3893</v>
      </c>
      <c r="U25" s="64">
        <v>1</v>
      </c>
      <c r="V25" s="64">
        <v>20</v>
      </c>
      <c r="W25" s="64">
        <v>2</v>
      </c>
      <c r="X25" s="64">
        <v>3546</v>
      </c>
      <c r="Y25" s="64">
        <v>2</v>
      </c>
      <c r="Z25" s="64">
        <v>11</v>
      </c>
      <c r="AA25" s="64">
        <v>2</v>
      </c>
      <c r="AB25" s="64">
        <v>140</v>
      </c>
      <c r="AC25" s="64">
        <v>2</v>
      </c>
      <c r="AD25" s="64">
        <v>3</v>
      </c>
      <c r="AE25" s="64">
        <v>0</v>
      </c>
      <c r="AF25" s="64"/>
      <c r="AG25" s="64">
        <v>0</v>
      </c>
      <c r="AH25" s="64"/>
      <c r="AI25" s="64">
        <v>0</v>
      </c>
      <c r="AJ25" s="64"/>
      <c r="AK25" s="64">
        <v>0</v>
      </c>
      <c r="AL25" s="64"/>
      <c r="AM25" s="64">
        <v>1</v>
      </c>
      <c r="AN25" s="64">
        <v>24</v>
      </c>
      <c r="AO25" s="64">
        <v>1</v>
      </c>
      <c r="AP25" s="64">
        <v>19</v>
      </c>
      <c r="AQ25" s="64">
        <v>0</v>
      </c>
      <c r="AR25" s="64"/>
      <c r="AS25" s="64">
        <v>0</v>
      </c>
      <c r="AT25" s="64"/>
      <c r="AU25" s="64">
        <v>2</v>
      </c>
      <c r="AV25" s="64">
        <v>853</v>
      </c>
      <c r="AW25" s="64">
        <v>2</v>
      </c>
      <c r="AX25" s="64">
        <v>8</v>
      </c>
      <c r="AY25" s="64">
        <v>0</v>
      </c>
      <c r="AZ25" s="64"/>
      <c r="BA25" s="64">
        <v>0</v>
      </c>
      <c r="BB25" s="64"/>
      <c r="BC25" s="64">
        <v>0</v>
      </c>
      <c r="BD25" s="64"/>
      <c r="BE25" s="64">
        <v>0</v>
      </c>
      <c r="BF25" s="64"/>
      <c r="BG25" s="64">
        <v>0</v>
      </c>
      <c r="BH25" s="64"/>
      <c r="BI25" s="64">
        <v>0</v>
      </c>
      <c r="BJ25" s="64"/>
      <c r="BK25" s="64">
        <v>0</v>
      </c>
      <c r="BL25" s="64"/>
      <c r="BM25" s="64">
        <v>0</v>
      </c>
      <c r="BN25" s="68"/>
    </row>
    <row r="26" spans="2:66" x14ac:dyDescent="0.25">
      <c r="B26" s="38" t="s">
        <v>21</v>
      </c>
      <c r="C26" s="64">
        <v>1</v>
      </c>
      <c r="D26" s="64">
        <v>23</v>
      </c>
      <c r="E26" s="64">
        <v>1</v>
      </c>
      <c r="F26" s="64">
        <v>63</v>
      </c>
      <c r="G26" s="64">
        <v>0</v>
      </c>
      <c r="H26" s="64"/>
      <c r="I26" s="64">
        <v>0</v>
      </c>
      <c r="J26" s="64"/>
      <c r="K26" s="64">
        <v>0</v>
      </c>
      <c r="L26" s="64"/>
      <c r="M26" s="64">
        <v>0</v>
      </c>
      <c r="N26" s="64"/>
      <c r="O26" s="64">
        <v>1</v>
      </c>
      <c r="P26" s="64">
        <v>9</v>
      </c>
      <c r="Q26" s="64">
        <v>1</v>
      </c>
      <c r="R26" s="64">
        <v>0</v>
      </c>
      <c r="S26" s="64">
        <v>0</v>
      </c>
      <c r="T26" s="64"/>
      <c r="U26" s="64">
        <v>0</v>
      </c>
      <c r="V26" s="64"/>
      <c r="W26" s="64">
        <v>3</v>
      </c>
      <c r="X26" s="64">
        <v>3552</v>
      </c>
      <c r="Y26" s="64">
        <v>3</v>
      </c>
      <c r="Z26" s="64">
        <v>45</v>
      </c>
      <c r="AA26" s="64">
        <v>4</v>
      </c>
      <c r="AB26" s="64">
        <v>296</v>
      </c>
      <c r="AC26" s="64">
        <v>4</v>
      </c>
      <c r="AD26" s="64">
        <v>9</v>
      </c>
      <c r="AE26" s="64">
        <v>0</v>
      </c>
      <c r="AF26" s="64"/>
      <c r="AG26" s="64">
        <v>0</v>
      </c>
      <c r="AH26" s="64"/>
      <c r="AI26" s="64">
        <v>0</v>
      </c>
      <c r="AJ26" s="64"/>
      <c r="AK26" s="64">
        <v>0</v>
      </c>
      <c r="AL26" s="64"/>
      <c r="AM26" s="64">
        <v>1</v>
      </c>
      <c r="AN26" s="64">
        <v>403</v>
      </c>
      <c r="AO26" s="64">
        <v>1</v>
      </c>
      <c r="AP26" s="64">
        <v>39</v>
      </c>
      <c r="AQ26" s="64">
        <v>0</v>
      </c>
      <c r="AR26" s="64"/>
      <c r="AS26" s="64">
        <v>0</v>
      </c>
      <c r="AT26" s="64"/>
      <c r="AU26" s="64">
        <v>11</v>
      </c>
      <c r="AV26" s="64">
        <v>4419</v>
      </c>
      <c r="AW26" s="64">
        <v>11</v>
      </c>
      <c r="AX26" s="64">
        <v>107.00000000000001</v>
      </c>
      <c r="AY26" s="64">
        <v>0</v>
      </c>
      <c r="AZ26" s="64"/>
      <c r="BA26" s="64">
        <v>0</v>
      </c>
      <c r="BB26" s="64"/>
      <c r="BC26" s="64">
        <v>1</v>
      </c>
      <c r="BD26" s="64">
        <v>11</v>
      </c>
      <c r="BE26" s="64">
        <v>1</v>
      </c>
      <c r="BF26" s="64">
        <v>1</v>
      </c>
      <c r="BG26" s="64">
        <v>0</v>
      </c>
      <c r="BH26" s="64"/>
      <c r="BI26" s="64">
        <v>0</v>
      </c>
      <c r="BJ26" s="64"/>
      <c r="BK26" s="64">
        <v>0</v>
      </c>
      <c r="BL26" s="64"/>
      <c r="BM26" s="64">
        <v>0</v>
      </c>
      <c r="BN26" s="68"/>
    </row>
    <row r="27" spans="2:66" x14ac:dyDescent="0.25">
      <c r="B27" s="38" t="s">
        <v>22</v>
      </c>
      <c r="C27" s="64">
        <v>1</v>
      </c>
      <c r="D27" s="64">
        <v>1476</v>
      </c>
      <c r="E27" s="64">
        <v>1</v>
      </c>
      <c r="F27" s="64">
        <v>39</v>
      </c>
      <c r="G27" s="64">
        <v>0</v>
      </c>
      <c r="H27" s="64"/>
      <c r="I27" s="64">
        <v>0</v>
      </c>
      <c r="J27" s="64"/>
      <c r="K27" s="64">
        <v>2</v>
      </c>
      <c r="L27" s="64">
        <v>223</v>
      </c>
      <c r="M27" s="64">
        <v>2</v>
      </c>
      <c r="N27" s="64">
        <v>7</v>
      </c>
      <c r="O27" s="64">
        <v>16</v>
      </c>
      <c r="P27" s="64">
        <v>1706.9999999999998</v>
      </c>
      <c r="Q27" s="64">
        <v>16</v>
      </c>
      <c r="R27" s="64">
        <v>80</v>
      </c>
      <c r="S27" s="64">
        <v>5</v>
      </c>
      <c r="T27" s="64">
        <v>112206</v>
      </c>
      <c r="U27" s="64">
        <v>5</v>
      </c>
      <c r="V27" s="64">
        <v>377</v>
      </c>
      <c r="W27" s="64">
        <v>10</v>
      </c>
      <c r="X27" s="64">
        <v>2100</v>
      </c>
      <c r="Y27" s="64">
        <v>10</v>
      </c>
      <c r="Z27" s="64">
        <v>21</v>
      </c>
      <c r="AA27" s="64">
        <v>92</v>
      </c>
      <c r="AB27" s="64">
        <v>59925.999999999993</v>
      </c>
      <c r="AC27" s="64">
        <v>92</v>
      </c>
      <c r="AD27" s="64">
        <v>2610.0000000000009</v>
      </c>
      <c r="AE27" s="64">
        <v>0</v>
      </c>
      <c r="AF27" s="64"/>
      <c r="AG27" s="64">
        <v>0</v>
      </c>
      <c r="AH27" s="64"/>
      <c r="AI27" s="64">
        <v>0</v>
      </c>
      <c r="AJ27" s="64"/>
      <c r="AK27" s="64">
        <v>0</v>
      </c>
      <c r="AL27" s="64"/>
      <c r="AM27" s="64">
        <v>6</v>
      </c>
      <c r="AN27" s="64">
        <v>629</v>
      </c>
      <c r="AO27" s="64">
        <v>6</v>
      </c>
      <c r="AP27" s="64">
        <v>61.000000000000007</v>
      </c>
      <c r="AQ27" s="64">
        <v>0</v>
      </c>
      <c r="AR27" s="64"/>
      <c r="AS27" s="64">
        <v>0</v>
      </c>
      <c r="AT27" s="64"/>
      <c r="AU27" s="64">
        <v>30</v>
      </c>
      <c r="AV27" s="64">
        <v>18014</v>
      </c>
      <c r="AW27" s="64">
        <v>30</v>
      </c>
      <c r="AX27" s="64">
        <v>1985.0000000000002</v>
      </c>
      <c r="AY27" s="64">
        <v>0</v>
      </c>
      <c r="AZ27" s="64"/>
      <c r="BA27" s="64">
        <v>0</v>
      </c>
      <c r="BB27" s="64"/>
      <c r="BC27" s="64">
        <v>0</v>
      </c>
      <c r="BD27" s="64"/>
      <c r="BE27" s="64">
        <v>0</v>
      </c>
      <c r="BF27" s="64"/>
      <c r="BG27" s="64">
        <v>0</v>
      </c>
      <c r="BH27" s="64"/>
      <c r="BI27" s="64">
        <v>0</v>
      </c>
      <c r="BJ27" s="64"/>
      <c r="BK27" s="64">
        <v>0</v>
      </c>
      <c r="BL27" s="64"/>
      <c r="BM27" s="64">
        <v>0</v>
      </c>
      <c r="BN27" s="68"/>
    </row>
    <row r="28" spans="2:66" x14ac:dyDescent="0.25">
      <c r="B28" s="38" t="s">
        <v>23</v>
      </c>
      <c r="C28" s="64">
        <v>0</v>
      </c>
      <c r="D28" s="64"/>
      <c r="E28" s="64">
        <v>0</v>
      </c>
      <c r="F28" s="64"/>
      <c r="G28" s="64">
        <v>0</v>
      </c>
      <c r="H28" s="64"/>
      <c r="I28" s="64">
        <v>0</v>
      </c>
      <c r="J28" s="64"/>
      <c r="K28" s="64">
        <v>0</v>
      </c>
      <c r="L28" s="64"/>
      <c r="M28" s="64">
        <v>0</v>
      </c>
      <c r="N28" s="64"/>
      <c r="O28" s="64">
        <v>0</v>
      </c>
      <c r="P28" s="64"/>
      <c r="Q28" s="64">
        <v>0</v>
      </c>
      <c r="R28" s="64"/>
      <c r="S28" s="64">
        <v>0</v>
      </c>
      <c r="T28" s="64"/>
      <c r="U28" s="64">
        <v>0</v>
      </c>
      <c r="V28" s="64"/>
      <c r="W28" s="64">
        <v>0</v>
      </c>
      <c r="X28" s="64"/>
      <c r="Y28" s="64">
        <v>0</v>
      </c>
      <c r="Z28" s="64"/>
      <c r="AA28" s="64">
        <v>1</v>
      </c>
      <c r="AB28" s="64">
        <v>359</v>
      </c>
      <c r="AC28" s="64">
        <v>1</v>
      </c>
      <c r="AD28" s="64">
        <v>7</v>
      </c>
      <c r="AE28" s="64">
        <v>0</v>
      </c>
      <c r="AF28" s="64"/>
      <c r="AG28" s="64">
        <v>0</v>
      </c>
      <c r="AH28" s="64"/>
      <c r="AI28" s="64">
        <v>0</v>
      </c>
      <c r="AJ28" s="64"/>
      <c r="AK28" s="64">
        <v>0</v>
      </c>
      <c r="AL28" s="64"/>
      <c r="AM28" s="64">
        <v>0</v>
      </c>
      <c r="AN28" s="64"/>
      <c r="AO28" s="64">
        <v>0</v>
      </c>
      <c r="AP28" s="64"/>
      <c r="AQ28" s="64">
        <v>1</v>
      </c>
      <c r="AR28" s="64">
        <v>9285</v>
      </c>
      <c r="AS28" s="64">
        <v>1</v>
      </c>
      <c r="AT28" s="64">
        <v>36</v>
      </c>
      <c r="AU28" s="64">
        <v>1</v>
      </c>
      <c r="AV28" s="64">
        <v>1051</v>
      </c>
      <c r="AW28" s="64">
        <v>1</v>
      </c>
      <c r="AX28" s="64">
        <v>13</v>
      </c>
      <c r="AY28" s="64">
        <v>0</v>
      </c>
      <c r="AZ28" s="64"/>
      <c r="BA28" s="64">
        <v>0</v>
      </c>
      <c r="BB28" s="64"/>
      <c r="BC28" s="64">
        <v>0</v>
      </c>
      <c r="BD28" s="64"/>
      <c r="BE28" s="64">
        <v>0</v>
      </c>
      <c r="BF28" s="64"/>
      <c r="BG28" s="64">
        <v>0</v>
      </c>
      <c r="BH28" s="64"/>
      <c r="BI28" s="64">
        <v>0</v>
      </c>
      <c r="BJ28" s="64"/>
      <c r="BK28" s="64">
        <v>0</v>
      </c>
      <c r="BL28" s="64"/>
      <c r="BM28" s="64">
        <v>0</v>
      </c>
      <c r="BN28" s="68"/>
    </row>
    <row r="29" spans="2:66" x14ac:dyDescent="0.25">
      <c r="B29" s="38" t="s">
        <v>66</v>
      </c>
      <c r="C29" s="64">
        <v>0</v>
      </c>
      <c r="D29" s="64"/>
      <c r="E29" s="64">
        <v>0</v>
      </c>
      <c r="F29" s="64"/>
      <c r="G29" s="64">
        <v>0</v>
      </c>
      <c r="H29" s="64"/>
      <c r="I29" s="64">
        <v>0</v>
      </c>
      <c r="J29" s="64"/>
      <c r="K29" s="64">
        <v>0</v>
      </c>
      <c r="L29" s="64"/>
      <c r="M29" s="64">
        <v>0</v>
      </c>
      <c r="N29" s="64"/>
      <c r="O29" s="64">
        <v>0</v>
      </c>
      <c r="P29" s="64"/>
      <c r="Q29" s="64">
        <v>0</v>
      </c>
      <c r="R29" s="64"/>
      <c r="S29" s="64">
        <v>0</v>
      </c>
      <c r="T29" s="64"/>
      <c r="U29" s="64">
        <v>0</v>
      </c>
      <c r="V29" s="64"/>
      <c r="W29" s="64">
        <v>0</v>
      </c>
      <c r="X29" s="64"/>
      <c r="Y29" s="64">
        <v>0</v>
      </c>
      <c r="Z29" s="64"/>
      <c r="AA29" s="64">
        <v>2</v>
      </c>
      <c r="AB29" s="64">
        <v>1260</v>
      </c>
      <c r="AC29" s="64">
        <v>2</v>
      </c>
      <c r="AD29" s="64">
        <v>12</v>
      </c>
      <c r="AE29" s="64">
        <v>0</v>
      </c>
      <c r="AF29" s="64"/>
      <c r="AG29" s="64">
        <v>0</v>
      </c>
      <c r="AH29" s="64"/>
      <c r="AI29" s="64">
        <v>0</v>
      </c>
      <c r="AJ29" s="64"/>
      <c r="AK29" s="64">
        <v>0</v>
      </c>
      <c r="AL29" s="64"/>
      <c r="AM29" s="64">
        <v>0</v>
      </c>
      <c r="AN29" s="64"/>
      <c r="AO29" s="64">
        <v>0</v>
      </c>
      <c r="AP29" s="64"/>
      <c r="AQ29" s="64">
        <v>0</v>
      </c>
      <c r="AR29" s="64"/>
      <c r="AS29" s="64">
        <v>0</v>
      </c>
      <c r="AT29" s="64"/>
      <c r="AU29" s="64">
        <v>3</v>
      </c>
      <c r="AV29" s="64">
        <v>851</v>
      </c>
      <c r="AW29" s="64">
        <v>3</v>
      </c>
      <c r="AX29" s="64">
        <v>16</v>
      </c>
      <c r="AY29" s="64">
        <v>0</v>
      </c>
      <c r="AZ29" s="64"/>
      <c r="BA29" s="64">
        <v>0</v>
      </c>
      <c r="BB29" s="64"/>
      <c r="BC29" s="64">
        <v>0</v>
      </c>
      <c r="BD29" s="64"/>
      <c r="BE29" s="64">
        <v>0</v>
      </c>
      <c r="BF29" s="64"/>
      <c r="BG29" s="64">
        <v>0</v>
      </c>
      <c r="BH29" s="64"/>
      <c r="BI29" s="64">
        <v>0</v>
      </c>
      <c r="BJ29" s="64"/>
      <c r="BK29" s="64">
        <v>0</v>
      </c>
      <c r="BL29" s="64"/>
      <c r="BM29" s="64">
        <v>0</v>
      </c>
      <c r="BN29" s="68"/>
    </row>
    <row r="30" spans="2:66" s="15" customFormat="1" x14ac:dyDescent="0.25">
      <c r="B30" s="38" t="s">
        <v>24</v>
      </c>
      <c r="C30" s="64">
        <v>1</v>
      </c>
      <c r="D30" s="64">
        <v>7</v>
      </c>
      <c r="E30" s="64">
        <v>1</v>
      </c>
      <c r="F30" s="64">
        <v>6</v>
      </c>
      <c r="G30" s="64">
        <v>0</v>
      </c>
      <c r="H30" s="64"/>
      <c r="I30" s="64">
        <v>0</v>
      </c>
      <c r="J30" s="64"/>
      <c r="K30" s="64">
        <v>1</v>
      </c>
      <c r="L30" s="64">
        <v>185</v>
      </c>
      <c r="M30" s="64">
        <v>1</v>
      </c>
      <c r="N30" s="64">
        <v>1</v>
      </c>
      <c r="O30" s="64">
        <v>20</v>
      </c>
      <c r="P30" s="64">
        <v>870</v>
      </c>
      <c r="Q30" s="64">
        <v>20</v>
      </c>
      <c r="R30" s="64">
        <v>60</v>
      </c>
      <c r="S30" s="64">
        <v>7</v>
      </c>
      <c r="T30" s="64">
        <v>413540</v>
      </c>
      <c r="U30" s="64">
        <v>7</v>
      </c>
      <c r="V30" s="64">
        <v>797</v>
      </c>
      <c r="W30" s="64">
        <v>12</v>
      </c>
      <c r="X30" s="64">
        <v>5069</v>
      </c>
      <c r="Y30" s="64">
        <v>12</v>
      </c>
      <c r="Z30" s="64">
        <v>268.99999999999994</v>
      </c>
      <c r="AA30" s="64">
        <v>19</v>
      </c>
      <c r="AB30" s="64">
        <v>6245</v>
      </c>
      <c r="AC30" s="64">
        <v>19</v>
      </c>
      <c r="AD30" s="64">
        <v>34.999999999999993</v>
      </c>
      <c r="AE30" s="64">
        <v>0</v>
      </c>
      <c r="AF30" s="64"/>
      <c r="AG30" s="64">
        <v>0</v>
      </c>
      <c r="AH30" s="64"/>
      <c r="AI30" s="64">
        <v>0</v>
      </c>
      <c r="AJ30" s="64"/>
      <c r="AK30" s="64">
        <v>0</v>
      </c>
      <c r="AL30" s="64"/>
      <c r="AM30" s="64">
        <v>3</v>
      </c>
      <c r="AN30" s="64">
        <v>1055</v>
      </c>
      <c r="AO30" s="64">
        <v>3</v>
      </c>
      <c r="AP30" s="64">
        <v>18</v>
      </c>
      <c r="AQ30" s="64">
        <v>0</v>
      </c>
      <c r="AR30" s="64"/>
      <c r="AS30" s="64">
        <v>0</v>
      </c>
      <c r="AT30" s="64"/>
      <c r="AU30" s="64">
        <v>17</v>
      </c>
      <c r="AV30" s="64">
        <v>8921</v>
      </c>
      <c r="AW30" s="64">
        <v>17</v>
      </c>
      <c r="AX30" s="64">
        <v>270</v>
      </c>
      <c r="AY30" s="64">
        <v>1</v>
      </c>
      <c r="AZ30" s="64">
        <v>17</v>
      </c>
      <c r="BA30" s="64">
        <v>1</v>
      </c>
      <c r="BB30" s="64">
        <v>82</v>
      </c>
      <c r="BC30" s="64">
        <v>1</v>
      </c>
      <c r="BD30" s="64">
        <v>35</v>
      </c>
      <c r="BE30" s="64">
        <v>1</v>
      </c>
      <c r="BF30" s="64">
        <v>2</v>
      </c>
      <c r="BG30" s="64">
        <v>1</v>
      </c>
      <c r="BH30" s="64">
        <v>5</v>
      </c>
      <c r="BI30" s="64">
        <v>1</v>
      </c>
      <c r="BJ30" s="64">
        <v>2</v>
      </c>
      <c r="BK30" s="64">
        <v>1</v>
      </c>
      <c r="BL30" s="64">
        <v>0</v>
      </c>
      <c r="BM30" s="64">
        <v>1</v>
      </c>
      <c r="BN30" s="68">
        <v>8</v>
      </c>
    </row>
    <row r="31" spans="2:66" x14ac:dyDescent="0.25">
      <c r="B31" s="38" t="s">
        <v>25</v>
      </c>
      <c r="C31" s="64">
        <v>0</v>
      </c>
      <c r="D31" s="64"/>
      <c r="E31" s="64">
        <v>0</v>
      </c>
      <c r="F31" s="64"/>
      <c r="G31" s="64">
        <v>0</v>
      </c>
      <c r="H31" s="64"/>
      <c r="I31" s="64">
        <v>0</v>
      </c>
      <c r="J31" s="64"/>
      <c r="K31" s="64">
        <v>0</v>
      </c>
      <c r="L31" s="64"/>
      <c r="M31" s="64">
        <v>0</v>
      </c>
      <c r="N31" s="64"/>
      <c r="O31" s="64">
        <v>1</v>
      </c>
      <c r="P31" s="64">
        <v>6</v>
      </c>
      <c r="Q31" s="64">
        <v>1</v>
      </c>
      <c r="R31" s="64">
        <v>2</v>
      </c>
      <c r="S31" s="64">
        <v>2</v>
      </c>
      <c r="T31" s="64">
        <v>9918</v>
      </c>
      <c r="U31" s="64">
        <v>2</v>
      </c>
      <c r="V31" s="64">
        <v>34</v>
      </c>
      <c r="W31" s="64">
        <v>2</v>
      </c>
      <c r="X31" s="64">
        <v>1576</v>
      </c>
      <c r="Y31" s="64">
        <v>2</v>
      </c>
      <c r="Z31" s="64">
        <v>18</v>
      </c>
      <c r="AA31" s="64">
        <v>4</v>
      </c>
      <c r="AB31" s="64">
        <v>1070</v>
      </c>
      <c r="AC31" s="64">
        <v>4</v>
      </c>
      <c r="AD31" s="64">
        <v>13</v>
      </c>
      <c r="AE31" s="64">
        <v>0</v>
      </c>
      <c r="AF31" s="64"/>
      <c r="AG31" s="64">
        <v>0</v>
      </c>
      <c r="AH31" s="64"/>
      <c r="AI31" s="64">
        <v>0</v>
      </c>
      <c r="AJ31" s="64"/>
      <c r="AK31" s="64">
        <v>0</v>
      </c>
      <c r="AL31" s="64"/>
      <c r="AM31" s="64">
        <v>0</v>
      </c>
      <c r="AN31" s="64"/>
      <c r="AO31" s="64">
        <v>0</v>
      </c>
      <c r="AP31" s="64"/>
      <c r="AQ31" s="64">
        <v>0</v>
      </c>
      <c r="AR31" s="64"/>
      <c r="AS31" s="64">
        <v>0</v>
      </c>
      <c r="AT31" s="64"/>
      <c r="AU31" s="64">
        <v>5</v>
      </c>
      <c r="AV31" s="64">
        <v>943.00000000000011</v>
      </c>
      <c r="AW31" s="64">
        <v>5</v>
      </c>
      <c r="AX31" s="64">
        <v>34</v>
      </c>
      <c r="AY31" s="64">
        <v>0</v>
      </c>
      <c r="AZ31" s="64"/>
      <c r="BA31" s="64">
        <v>0</v>
      </c>
      <c r="BB31" s="64"/>
      <c r="BC31" s="64">
        <v>0</v>
      </c>
      <c r="BD31" s="64"/>
      <c r="BE31" s="64">
        <v>0</v>
      </c>
      <c r="BF31" s="64"/>
      <c r="BG31" s="64">
        <v>0</v>
      </c>
      <c r="BH31" s="64"/>
      <c r="BI31" s="64">
        <v>0</v>
      </c>
      <c r="BJ31" s="64"/>
      <c r="BK31" s="64">
        <v>0</v>
      </c>
      <c r="BL31" s="64"/>
      <c r="BM31" s="64">
        <v>0</v>
      </c>
      <c r="BN31" s="68"/>
    </row>
    <row r="32" spans="2:66" x14ac:dyDescent="0.25">
      <c r="B32" s="38" t="s">
        <v>26</v>
      </c>
      <c r="C32" s="64">
        <v>0</v>
      </c>
      <c r="D32" s="64"/>
      <c r="E32" s="64">
        <v>0</v>
      </c>
      <c r="F32" s="64"/>
      <c r="G32" s="64">
        <v>0</v>
      </c>
      <c r="H32" s="64"/>
      <c r="I32" s="64">
        <v>0</v>
      </c>
      <c r="J32" s="64"/>
      <c r="K32" s="64">
        <v>0</v>
      </c>
      <c r="L32" s="64"/>
      <c r="M32" s="64">
        <v>0</v>
      </c>
      <c r="N32" s="64"/>
      <c r="O32" s="64">
        <v>3</v>
      </c>
      <c r="P32" s="64">
        <v>117</v>
      </c>
      <c r="Q32" s="64">
        <v>3</v>
      </c>
      <c r="R32" s="64">
        <v>5</v>
      </c>
      <c r="S32" s="64">
        <v>0</v>
      </c>
      <c r="T32" s="64"/>
      <c r="U32" s="64">
        <v>0</v>
      </c>
      <c r="V32" s="64"/>
      <c r="W32" s="64">
        <v>6</v>
      </c>
      <c r="X32" s="64">
        <v>6514</v>
      </c>
      <c r="Y32" s="64">
        <v>6</v>
      </c>
      <c r="Z32" s="64">
        <v>37</v>
      </c>
      <c r="AA32" s="64">
        <v>6</v>
      </c>
      <c r="AB32" s="64">
        <v>1781</v>
      </c>
      <c r="AC32" s="64">
        <v>6</v>
      </c>
      <c r="AD32" s="64">
        <v>262</v>
      </c>
      <c r="AE32" s="64">
        <v>0</v>
      </c>
      <c r="AF32" s="64"/>
      <c r="AG32" s="64">
        <v>0</v>
      </c>
      <c r="AH32" s="64"/>
      <c r="AI32" s="64">
        <v>0</v>
      </c>
      <c r="AJ32" s="64"/>
      <c r="AK32" s="64">
        <v>0</v>
      </c>
      <c r="AL32" s="64"/>
      <c r="AM32" s="64">
        <v>1</v>
      </c>
      <c r="AN32" s="64">
        <v>859</v>
      </c>
      <c r="AO32" s="64">
        <v>1</v>
      </c>
      <c r="AP32" s="64">
        <v>6</v>
      </c>
      <c r="AQ32" s="64">
        <v>0</v>
      </c>
      <c r="AR32" s="64"/>
      <c r="AS32" s="64">
        <v>0</v>
      </c>
      <c r="AT32" s="64"/>
      <c r="AU32" s="64">
        <v>12</v>
      </c>
      <c r="AV32" s="64">
        <v>3210</v>
      </c>
      <c r="AW32" s="64">
        <v>12</v>
      </c>
      <c r="AX32" s="64">
        <v>86.999999999999986</v>
      </c>
      <c r="AY32" s="64">
        <v>0</v>
      </c>
      <c r="AZ32" s="64"/>
      <c r="BA32" s="64">
        <v>0</v>
      </c>
      <c r="BB32" s="64"/>
      <c r="BC32" s="64">
        <v>0</v>
      </c>
      <c r="BD32" s="64"/>
      <c r="BE32" s="64">
        <v>0</v>
      </c>
      <c r="BF32" s="64"/>
      <c r="BG32" s="64">
        <v>0</v>
      </c>
      <c r="BH32" s="64"/>
      <c r="BI32" s="64">
        <v>0</v>
      </c>
      <c r="BJ32" s="64"/>
      <c r="BK32" s="64">
        <v>0</v>
      </c>
      <c r="BL32" s="64"/>
      <c r="BM32" s="64">
        <v>0</v>
      </c>
      <c r="BN32" s="68"/>
    </row>
    <row r="33" spans="2:66" x14ac:dyDescent="0.25">
      <c r="B33" s="38" t="s">
        <v>27</v>
      </c>
      <c r="C33" s="64">
        <v>0</v>
      </c>
      <c r="D33" s="64"/>
      <c r="E33" s="64">
        <v>0</v>
      </c>
      <c r="F33" s="64"/>
      <c r="G33" s="64">
        <v>0</v>
      </c>
      <c r="H33" s="64"/>
      <c r="I33" s="64">
        <v>0</v>
      </c>
      <c r="J33" s="64"/>
      <c r="K33" s="64">
        <v>0</v>
      </c>
      <c r="L33" s="64"/>
      <c r="M33" s="64">
        <v>0</v>
      </c>
      <c r="N33" s="64"/>
      <c r="O33" s="64">
        <v>4</v>
      </c>
      <c r="P33" s="64">
        <v>234</v>
      </c>
      <c r="Q33" s="64">
        <v>4</v>
      </c>
      <c r="R33" s="64">
        <v>9</v>
      </c>
      <c r="S33" s="64">
        <v>2</v>
      </c>
      <c r="T33" s="64">
        <v>48794</v>
      </c>
      <c r="U33" s="64">
        <v>2</v>
      </c>
      <c r="V33" s="64">
        <v>174</v>
      </c>
      <c r="W33" s="64">
        <v>2</v>
      </c>
      <c r="X33" s="64">
        <v>579</v>
      </c>
      <c r="Y33" s="64">
        <v>2</v>
      </c>
      <c r="Z33" s="64">
        <v>43</v>
      </c>
      <c r="AA33" s="64">
        <v>6</v>
      </c>
      <c r="AB33" s="64">
        <v>4335</v>
      </c>
      <c r="AC33" s="64">
        <v>6</v>
      </c>
      <c r="AD33" s="64">
        <v>41.999999999999993</v>
      </c>
      <c r="AE33" s="64">
        <v>0</v>
      </c>
      <c r="AF33" s="64"/>
      <c r="AG33" s="64">
        <v>0</v>
      </c>
      <c r="AH33" s="64"/>
      <c r="AI33" s="64">
        <v>0</v>
      </c>
      <c r="AJ33" s="64"/>
      <c r="AK33" s="64">
        <v>0</v>
      </c>
      <c r="AL33" s="64"/>
      <c r="AM33" s="64">
        <v>1</v>
      </c>
      <c r="AN33" s="64">
        <v>24</v>
      </c>
      <c r="AO33" s="64">
        <v>1</v>
      </c>
      <c r="AP33" s="64">
        <v>2</v>
      </c>
      <c r="AQ33" s="64">
        <v>0</v>
      </c>
      <c r="AR33" s="64"/>
      <c r="AS33" s="64">
        <v>0</v>
      </c>
      <c r="AT33" s="64"/>
      <c r="AU33" s="64">
        <v>16</v>
      </c>
      <c r="AV33" s="64">
        <v>3231</v>
      </c>
      <c r="AW33" s="64">
        <v>16</v>
      </c>
      <c r="AX33" s="64">
        <v>352.99999999999994</v>
      </c>
      <c r="AY33" s="64">
        <v>1</v>
      </c>
      <c r="AZ33" s="64">
        <v>13</v>
      </c>
      <c r="BA33" s="64">
        <v>1</v>
      </c>
      <c r="BB33" s="64">
        <v>101</v>
      </c>
      <c r="BC33" s="64">
        <v>1</v>
      </c>
      <c r="BD33" s="64">
        <v>26</v>
      </c>
      <c r="BE33" s="64">
        <v>1</v>
      </c>
      <c r="BF33" s="64">
        <v>2</v>
      </c>
      <c r="BG33" s="64">
        <v>0</v>
      </c>
      <c r="BH33" s="64"/>
      <c r="BI33" s="64">
        <v>0</v>
      </c>
      <c r="BJ33" s="64"/>
      <c r="BK33" s="64">
        <v>0</v>
      </c>
      <c r="BL33" s="64"/>
      <c r="BM33" s="64">
        <v>0</v>
      </c>
      <c r="BN33" s="68"/>
    </row>
    <row r="34" spans="2:66" x14ac:dyDescent="0.25">
      <c r="B34" s="38" t="s">
        <v>28</v>
      </c>
      <c r="C34" s="64">
        <v>2</v>
      </c>
      <c r="D34" s="64">
        <v>41</v>
      </c>
      <c r="E34" s="64">
        <v>2</v>
      </c>
      <c r="F34" s="64">
        <v>5</v>
      </c>
      <c r="G34" s="64">
        <v>0</v>
      </c>
      <c r="H34" s="64"/>
      <c r="I34" s="64">
        <v>0</v>
      </c>
      <c r="J34" s="64"/>
      <c r="K34" s="64">
        <v>2</v>
      </c>
      <c r="L34" s="64">
        <v>89</v>
      </c>
      <c r="M34" s="64">
        <v>2</v>
      </c>
      <c r="N34" s="64">
        <v>6</v>
      </c>
      <c r="O34" s="64">
        <v>9</v>
      </c>
      <c r="P34" s="64">
        <v>177</v>
      </c>
      <c r="Q34" s="64">
        <v>9</v>
      </c>
      <c r="R34" s="64">
        <v>10</v>
      </c>
      <c r="S34" s="64">
        <v>1</v>
      </c>
      <c r="T34" s="64">
        <v>53431</v>
      </c>
      <c r="U34" s="64">
        <v>1</v>
      </c>
      <c r="V34" s="64">
        <v>185</v>
      </c>
      <c r="W34" s="64">
        <v>11</v>
      </c>
      <c r="X34" s="64">
        <v>15286.999999999998</v>
      </c>
      <c r="Y34" s="64">
        <v>11</v>
      </c>
      <c r="Z34" s="64">
        <v>117</v>
      </c>
      <c r="AA34" s="64">
        <v>30</v>
      </c>
      <c r="AB34" s="64">
        <v>5360</v>
      </c>
      <c r="AC34" s="64">
        <v>30</v>
      </c>
      <c r="AD34" s="64">
        <v>73</v>
      </c>
      <c r="AE34" s="64">
        <v>0</v>
      </c>
      <c r="AF34" s="64"/>
      <c r="AG34" s="64">
        <v>0</v>
      </c>
      <c r="AH34" s="64"/>
      <c r="AI34" s="64">
        <v>0</v>
      </c>
      <c r="AJ34" s="64"/>
      <c r="AK34" s="64">
        <v>0</v>
      </c>
      <c r="AL34" s="64"/>
      <c r="AM34" s="64">
        <v>4</v>
      </c>
      <c r="AN34" s="64">
        <v>1251</v>
      </c>
      <c r="AO34" s="64">
        <v>4</v>
      </c>
      <c r="AP34" s="64">
        <v>1834</v>
      </c>
      <c r="AQ34" s="64">
        <v>0</v>
      </c>
      <c r="AR34" s="64"/>
      <c r="AS34" s="64">
        <v>0</v>
      </c>
      <c r="AT34" s="64"/>
      <c r="AU34" s="64">
        <v>14</v>
      </c>
      <c r="AV34" s="64">
        <v>3873.0000000000005</v>
      </c>
      <c r="AW34" s="64">
        <v>14</v>
      </c>
      <c r="AX34" s="64">
        <v>858.00000000000011</v>
      </c>
      <c r="AY34" s="64">
        <v>0</v>
      </c>
      <c r="AZ34" s="64"/>
      <c r="BA34" s="64">
        <v>0</v>
      </c>
      <c r="BB34" s="64"/>
      <c r="BC34" s="64">
        <v>0</v>
      </c>
      <c r="BD34" s="64"/>
      <c r="BE34" s="64">
        <v>0</v>
      </c>
      <c r="BF34" s="64"/>
      <c r="BG34" s="64">
        <v>0</v>
      </c>
      <c r="BH34" s="64"/>
      <c r="BI34" s="64">
        <v>0</v>
      </c>
      <c r="BJ34" s="64"/>
      <c r="BK34" s="64">
        <v>0</v>
      </c>
      <c r="BL34" s="64"/>
      <c r="BM34" s="64">
        <v>0</v>
      </c>
      <c r="BN34" s="68"/>
    </row>
    <row r="35" spans="2:66" x14ac:dyDescent="0.25">
      <c r="B35" s="38" t="s">
        <v>29</v>
      </c>
      <c r="C35" s="64">
        <v>0</v>
      </c>
      <c r="D35" s="64"/>
      <c r="E35" s="64">
        <v>0</v>
      </c>
      <c r="F35" s="64"/>
      <c r="G35" s="64">
        <v>0</v>
      </c>
      <c r="H35" s="64"/>
      <c r="I35" s="64">
        <v>0</v>
      </c>
      <c r="J35" s="64"/>
      <c r="K35" s="64">
        <v>1</v>
      </c>
      <c r="L35" s="64">
        <v>29</v>
      </c>
      <c r="M35" s="64">
        <v>1</v>
      </c>
      <c r="N35" s="64">
        <v>1</v>
      </c>
      <c r="O35" s="64">
        <v>8</v>
      </c>
      <c r="P35" s="64">
        <v>257</v>
      </c>
      <c r="Q35" s="64">
        <v>8</v>
      </c>
      <c r="R35" s="64">
        <v>8</v>
      </c>
      <c r="S35" s="64">
        <v>6</v>
      </c>
      <c r="T35" s="64">
        <v>118140</v>
      </c>
      <c r="U35" s="64">
        <v>6</v>
      </c>
      <c r="V35" s="64">
        <v>292</v>
      </c>
      <c r="W35" s="64">
        <v>11</v>
      </c>
      <c r="X35" s="64">
        <v>1816.9999999999998</v>
      </c>
      <c r="Y35" s="64">
        <v>11</v>
      </c>
      <c r="Z35" s="64">
        <v>514.00000000000011</v>
      </c>
      <c r="AA35" s="64">
        <v>25</v>
      </c>
      <c r="AB35" s="64">
        <v>8727.9999999999982</v>
      </c>
      <c r="AC35" s="64">
        <v>25</v>
      </c>
      <c r="AD35" s="64">
        <v>79.999999999999986</v>
      </c>
      <c r="AE35" s="64">
        <v>0</v>
      </c>
      <c r="AF35" s="64"/>
      <c r="AG35" s="64">
        <v>0</v>
      </c>
      <c r="AH35" s="64"/>
      <c r="AI35" s="64">
        <v>0</v>
      </c>
      <c r="AJ35" s="64"/>
      <c r="AK35" s="64">
        <v>0</v>
      </c>
      <c r="AL35" s="64"/>
      <c r="AM35" s="64">
        <v>2</v>
      </c>
      <c r="AN35" s="64">
        <v>2907</v>
      </c>
      <c r="AO35" s="64">
        <v>2</v>
      </c>
      <c r="AP35" s="64">
        <v>5</v>
      </c>
      <c r="AQ35" s="64">
        <v>0</v>
      </c>
      <c r="AR35" s="64"/>
      <c r="AS35" s="64">
        <v>0</v>
      </c>
      <c r="AT35" s="64"/>
      <c r="AU35" s="64">
        <v>29</v>
      </c>
      <c r="AV35" s="64">
        <v>23493.999999999996</v>
      </c>
      <c r="AW35" s="64">
        <v>29</v>
      </c>
      <c r="AX35" s="64">
        <v>409.00000000000006</v>
      </c>
      <c r="AY35" s="64">
        <v>1</v>
      </c>
      <c r="AZ35" s="64">
        <v>16</v>
      </c>
      <c r="BA35" s="64">
        <v>1</v>
      </c>
      <c r="BB35" s="64">
        <v>225</v>
      </c>
      <c r="BC35" s="64">
        <v>1</v>
      </c>
      <c r="BD35" s="64">
        <v>25</v>
      </c>
      <c r="BE35" s="64">
        <v>1</v>
      </c>
      <c r="BF35" s="64">
        <v>5</v>
      </c>
      <c r="BG35" s="64">
        <v>0</v>
      </c>
      <c r="BH35" s="64"/>
      <c r="BI35" s="64">
        <v>0</v>
      </c>
      <c r="BJ35" s="64"/>
      <c r="BK35" s="64">
        <v>0</v>
      </c>
      <c r="BL35" s="64"/>
      <c r="BM35" s="64">
        <v>0</v>
      </c>
      <c r="BN35" s="68"/>
    </row>
    <row r="36" spans="2:66" x14ac:dyDescent="0.25">
      <c r="B36" s="38" t="s">
        <v>30</v>
      </c>
      <c r="C36" s="64">
        <v>0</v>
      </c>
      <c r="D36" s="64"/>
      <c r="E36" s="64">
        <v>0</v>
      </c>
      <c r="F36" s="64"/>
      <c r="G36" s="64">
        <v>0</v>
      </c>
      <c r="H36" s="64"/>
      <c r="I36" s="64">
        <v>0</v>
      </c>
      <c r="J36" s="64"/>
      <c r="K36" s="64">
        <v>0</v>
      </c>
      <c r="L36" s="64"/>
      <c r="M36" s="64">
        <v>0</v>
      </c>
      <c r="N36" s="64"/>
      <c r="O36" s="64">
        <v>8</v>
      </c>
      <c r="P36" s="64">
        <v>80</v>
      </c>
      <c r="Q36" s="64">
        <v>8</v>
      </c>
      <c r="R36" s="64">
        <v>16</v>
      </c>
      <c r="S36" s="64">
        <v>1</v>
      </c>
      <c r="T36" s="64">
        <v>17027</v>
      </c>
      <c r="U36" s="64">
        <v>1</v>
      </c>
      <c r="V36" s="64">
        <v>55</v>
      </c>
      <c r="W36" s="64">
        <v>1</v>
      </c>
      <c r="X36" s="64">
        <v>22</v>
      </c>
      <c r="Y36" s="64">
        <v>1</v>
      </c>
      <c r="Z36" s="64">
        <v>3</v>
      </c>
      <c r="AA36" s="64">
        <v>1</v>
      </c>
      <c r="AB36" s="64">
        <v>100</v>
      </c>
      <c r="AC36" s="64">
        <v>1</v>
      </c>
      <c r="AD36" s="64">
        <v>2</v>
      </c>
      <c r="AE36" s="64">
        <v>0</v>
      </c>
      <c r="AF36" s="64"/>
      <c r="AG36" s="64">
        <v>0</v>
      </c>
      <c r="AH36" s="64"/>
      <c r="AI36" s="64">
        <v>0</v>
      </c>
      <c r="AJ36" s="64"/>
      <c r="AK36" s="64">
        <v>0</v>
      </c>
      <c r="AL36" s="64"/>
      <c r="AM36" s="64">
        <v>0</v>
      </c>
      <c r="AN36" s="64"/>
      <c r="AO36" s="64">
        <v>0</v>
      </c>
      <c r="AP36" s="64"/>
      <c r="AQ36" s="64">
        <v>0</v>
      </c>
      <c r="AR36" s="64"/>
      <c r="AS36" s="64">
        <v>0</v>
      </c>
      <c r="AT36" s="64"/>
      <c r="AU36" s="64">
        <v>3</v>
      </c>
      <c r="AV36" s="64">
        <v>1867</v>
      </c>
      <c r="AW36" s="64">
        <v>3</v>
      </c>
      <c r="AX36" s="64">
        <v>26</v>
      </c>
      <c r="AY36" s="64">
        <v>0</v>
      </c>
      <c r="AZ36" s="64"/>
      <c r="BA36" s="64">
        <v>0</v>
      </c>
      <c r="BB36" s="64"/>
      <c r="BC36" s="64">
        <v>0</v>
      </c>
      <c r="BD36" s="64"/>
      <c r="BE36" s="64">
        <v>0</v>
      </c>
      <c r="BF36" s="64"/>
      <c r="BG36" s="64">
        <v>0</v>
      </c>
      <c r="BH36" s="64"/>
      <c r="BI36" s="64">
        <v>0</v>
      </c>
      <c r="BJ36" s="64"/>
      <c r="BK36" s="64">
        <v>0</v>
      </c>
      <c r="BL36" s="64"/>
      <c r="BM36" s="64">
        <v>0</v>
      </c>
      <c r="BN36" s="68"/>
    </row>
    <row r="37" spans="2:66" x14ac:dyDescent="0.25">
      <c r="B37" s="38" t="s">
        <v>31</v>
      </c>
      <c r="C37" s="64">
        <v>0</v>
      </c>
      <c r="D37" s="64"/>
      <c r="E37" s="64">
        <v>0</v>
      </c>
      <c r="F37" s="64"/>
      <c r="G37" s="64">
        <v>1</v>
      </c>
      <c r="H37" s="64">
        <v>69</v>
      </c>
      <c r="I37" s="64">
        <v>1</v>
      </c>
      <c r="J37" s="64">
        <v>2</v>
      </c>
      <c r="K37" s="64">
        <v>1</v>
      </c>
      <c r="L37" s="64">
        <v>1</v>
      </c>
      <c r="M37" s="64">
        <v>1</v>
      </c>
      <c r="N37" s="64">
        <v>3</v>
      </c>
      <c r="O37" s="64">
        <v>5</v>
      </c>
      <c r="P37" s="64">
        <v>30</v>
      </c>
      <c r="Q37" s="64">
        <v>5</v>
      </c>
      <c r="R37" s="64">
        <v>2</v>
      </c>
      <c r="S37" s="64">
        <v>2</v>
      </c>
      <c r="T37" s="64">
        <v>59777</v>
      </c>
      <c r="U37" s="64">
        <v>2</v>
      </c>
      <c r="V37" s="64">
        <v>231</v>
      </c>
      <c r="W37" s="64">
        <v>3</v>
      </c>
      <c r="X37" s="64">
        <v>249</v>
      </c>
      <c r="Y37" s="64">
        <v>3</v>
      </c>
      <c r="Z37" s="64">
        <v>7</v>
      </c>
      <c r="AA37" s="64">
        <v>14</v>
      </c>
      <c r="AB37" s="64">
        <v>6956.9999999999991</v>
      </c>
      <c r="AC37" s="64">
        <v>14</v>
      </c>
      <c r="AD37" s="64">
        <v>64</v>
      </c>
      <c r="AE37" s="64">
        <v>0</v>
      </c>
      <c r="AF37" s="64"/>
      <c r="AG37" s="64">
        <v>0</v>
      </c>
      <c r="AH37" s="64"/>
      <c r="AI37" s="64">
        <v>0</v>
      </c>
      <c r="AJ37" s="64"/>
      <c r="AK37" s="64">
        <v>0</v>
      </c>
      <c r="AL37" s="64"/>
      <c r="AM37" s="64">
        <v>0</v>
      </c>
      <c r="AN37" s="64"/>
      <c r="AO37" s="64">
        <v>0</v>
      </c>
      <c r="AP37" s="64"/>
      <c r="AQ37" s="64">
        <v>0</v>
      </c>
      <c r="AR37" s="64"/>
      <c r="AS37" s="64">
        <v>0</v>
      </c>
      <c r="AT37" s="64"/>
      <c r="AU37" s="64">
        <v>10</v>
      </c>
      <c r="AV37" s="64">
        <v>4460.0000000000009</v>
      </c>
      <c r="AW37" s="64">
        <v>10</v>
      </c>
      <c r="AX37" s="64">
        <v>113</v>
      </c>
      <c r="AY37" s="64">
        <v>0</v>
      </c>
      <c r="AZ37" s="64"/>
      <c r="BA37" s="64">
        <v>0</v>
      </c>
      <c r="BB37" s="64"/>
      <c r="BC37" s="64">
        <v>1</v>
      </c>
      <c r="BD37" s="64">
        <v>57</v>
      </c>
      <c r="BE37" s="64">
        <v>1</v>
      </c>
      <c r="BF37" s="64">
        <v>4</v>
      </c>
      <c r="BG37" s="64">
        <v>0</v>
      </c>
      <c r="BH37" s="64"/>
      <c r="BI37" s="64">
        <v>0</v>
      </c>
      <c r="BJ37" s="64"/>
      <c r="BK37" s="64">
        <v>0</v>
      </c>
      <c r="BL37" s="64"/>
      <c r="BM37" s="64">
        <v>0</v>
      </c>
      <c r="BN37" s="68"/>
    </row>
    <row r="38" spans="2:66" x14ac:dyDescent="0.25">
      <c r="B38" s="38" t="s">
        <v>32</v>
      </c>
      <c r="C38" s="64">
        <v>1</v>
      </c>
      <c r="D38" s="64">
        <v>16</v>
      </c>
      <c r="E38" s="64">
        <v>1</v>
      </c>
      <c r="F38" s="64">
        <v>116</v>
      </c>
      <c r="G38" s="64">
        <v>0</v>
      </c>
      <c r="H38" s="64"/>
      <c r="I38" s="64">
        <v>0</v>
      </c>
      <c r="J38" s="64"/>
      <c r="K38" s="64">
        <v>4</v>
      </c>
      <c r="L38" s="64">
        <v>583</v>
      </c>
      <c r="M38" s="64">
        <v>4</v>
      </c>
      <c r="N38" s="64">
        <v>6</v>
      </c>
      <c r="O38" s="64">
        <v>10</v>
      </c>
      <c r="P38" s="64">
        <v>117.00000000000001</v>
      </c>
      <c r="Q38" s="64">
        <v>10</v>
      </c>
      <c r="R38" s="64">
        <v>3</v>
      </c>
      <c r="S38" s="64">
        <v>3</v>
      </c>
      <c r="T38" s="64">
        <v>18550</v>
      </c>
      <c r="U38" s="64">
        <v>3</v>
      </c>
      <c r="V38" s="64">
        <v>75</v>
      </c>
      <c r="W38" s="64">
        <v>10</v>
      </c>
      <c r="X38" s="64">
        <v>4190</v>
      </c>
      <c r="Y38" s="64">
        <v>10</v>
      </c>
      <c r="Z38" s="64">
        <v>139</v>
      </c>
      <c r="AA38" s="64">
        <v>34</v>
      </c>
      <c r="AB38" s="64">
        <v>20744.000000000007</v>
      </c>
      <c r="AC38" s="64">
        <v>34</v>
      </c>
      <c r="AD38" s="64">
        <v>187.99999999999997</v>
      </c>
      <c r="AE38" s="64">
        <v>0</v>
      </c>
      <c r="AF38" s="64"/>
      <c r="AG38" s="64">
        <v>0</v>
      </c>
      <c r="AH38" s="64"/>
      <c r="AI38" s="64">
        <v>1</v>
      </c>
      <c r="AJ38" s="64">
        <v>1104</v>
      </c>
      <c r="AK38" s="64">
        <v>1</v>
      </c>
      <c r="AL38" s="64">
        <v>13</v>
      </c>
      <c r="AM38" s="64">
        <v>1</v>
      </c>
      <c r="AN38" s="64">
        <v>6105</v>
      </c>
      <c r="AO38" s="64">
        <v>1</v>
      </c>
      <c r="AP38" s="64">
        <v>13</v>
      </c>
      <c r="AQ38" s="64">
        <v>1</v>
      </c>
      <c r="AR38" s="64">
        <v>8316</v>
      </c>
      <c r="AS38" s="64">
        <v>1</v>
      </c>
      <c r="AT38" s="64">
        <v>25</v>
      </c>
      <c r="AU38" s="64">
        <v>14</v>
      </c>
      <c r="AV38" s="64">
        <v>9873</v>
      </c>
      <c r="AW38" s="64">
        <v>14</v>
      </c>
      <c r="AX38" s="64">
        <v>309</v>
      </c>
      <c r="AY38" s="64">
        <v>1</v>
      </c>
      <c r="AZ38" s="64">
        <v>6</v>
      </c>
      <c r="BA38" s="64">
        <v>1</v>
      </c>
      <c r="BB38" s="64">
        <v>11</v>
      </c>
      <c r="BC38" s="64">
        <v>1</v>
      </c>
      <c r="BD38" s="64">
        <v>35</v>
      </c>
      <c r="BE38" s="64">
        <v>1</v>
      </c>
      <c r="BF38" s="64">
        <v>2</v>
      </c>
      <c r="BG38" s="64">
        <v>0</v>
      </c>
      <c r="BH38" s="64"/>
      <c r="BI38" s="64">
        <v>0</v>
      </c>
      <c r="BJ38" s="64"/>
      <c r="BK38" s="64">
        <v>0</v>
      </c>
      <c r="BL38" s="64"/>
      <c r="BM38" s="64">
        <v>0</v>
      </c>
      <c r="BN38" s="68"/>
    </row>
    <row r="39" spans="2:66" x14ac:dyDescent="0.25">
      <c r="B39" s="38" t="s">
        <v>74</v>
      </c>
      <c r="C39" s="64">
        <v>0</v>
      </c>
      <c r="D39" s="64"/>
      <c r="E39" s="64">
        <v>0</v>
      </c>
      <c r="F39" s="64"/>
      <c r="G39" s="64">
        <v>0</v>
      </c>
      <c r="H39" s="64"/>
      <c r="I39" s="64">
        <v>0</v>
      </c>
      <c r="J39" s="64"/>
      <c r="K39" s="64">
        <v>0</v>
      </c>
      <c r="L39" s="64"/>
      <c r="M39" s="64">
        <v>0</v>
      </c>
      <c r="N39" s="64"/>
      <c r="O39" s="64">
        <v>0</v>
      </c>
      <c r="P39" s="64"/>
      <c r="Q39" s="64">
        <v>0</v>
      </c>
      <c r="R39" s="64"/>
      <c r="S39" s="64">
        <v>0</v>
      </c>
      <c r="T39" s="64"/>
      <c r="U39" s="64">
        <v>0</v>
      </c>
      <c r="V39" s="64"/>
      <c r="W39" s="64">
        <v>0</v>
      </c>
      <c r="X39" s="64"/>
      <c r="Y39" s="64">
        <v>0</v>
      </c>
      <c r="Z39" s="64"/>
      <c r="AA39" s="64">
        <v>0</v>
      </c>
      <c r="AB39" s="64"/>
      <c r="AC39" s="64">
        <v>0</v>
      </c>
      <c r="AD39" s="64"/>
      <c r="AE39" s="64">
        <v>0</v>
      </c>
      <c r="AF39" s="64"/>
      <c r="AG39" s="64">
        <v>0</v>
      </c>
      <c r="AH39" s="64"/>
      <c r="AI39" s="64">
        <v>0</v>
      </c>
      <c r="AJ39" s="64"/>
      <c r="AK39" s="64">
        <v>0</v>
      </c>
      <c r="AL39" s="64"/>
      <c r="AM39" s="64">
        <v>0</v>
      </c>
      <c r="AN39" s="64"/>
      <c r="AO39" s="64">
        <v>0</v>
      </c>
      <c r="AP39" s="64"/>
      <c r="AQ39" s="64">
        <v>0</v>
      </c>
      <c r="AR39" s="64"/>
      <c r="AS39" s="64">
        <v>0</v>
      </c>
      <c r="AT39" s="64"/>
      <c r="AU39" s="64">
        <v>2</v>
      </c>
      <c r="AV39" s="64">
        <v>1677</v>
      </c>
      <c r="AW39" s="64">
        <v>2</v>
      </c>
      <c r="AX39" s="64">
        <v>13</v>
      </c>
      <c r="AY39" s="64">
        <v>0</v>
      </c>
      <c r="AZ39" s="64"/>
      <c r="BA39" s="64">
        <v>0</v>
      </c>
      <c r="BB39" s="64"/>
      <c r="BC39" s="64">
        <v>0</v>
      </c>
      <c r="BD39" s="64"/>
      <c r="BE39" s="64">
        <v>0</v>
      </c>
      <c r="BF39" s="64"/>
      <c r="BG39" s="64">
        <v>0</v>
      </c>
      <c r="BH39" s="64"/>
      <c r="BI39" s="64">
        <v>0</v>
      </c>
      <c r="BJ39" s="64"/>
      <c r="BK39" s="64">
        <v>0</v>
      </c>
      <c r="BL39" s="64"/>
      <c r="BM39" s="64">
        <v>0</v>
      </c>
      <c r="BN39" s="68"/>
    </row>
    <row r="40" spans="2:66" x14ac:dyDescent="0.25">
      <c r="B40" s="38" t="s">
        <v>33</v>
      </c>
      <c r="C40" s="64">
        <v>1</v>
      </c>
      <c r="D40" s="64">
        <v>72</v>
      </c>
      <c r="E40" s="64">
        <v>1</v>
      </c>
      <c r="F40" s="64">
        <v>54</v>
      </c>
      <c r="G40" s="64">
        <v>0</v>
      </c>
      <c r="H40" s="64"/>
      <c r="I40" s="64">
        <v>0</v>
      </c>
      <c r="J40" s="64"/>
      <c r="K40" s="64">
        <v>2</v>
      </c>
      <c r="L40" s="64">
        <v>525</v>
      </c>
      <c r="M40" s="64">
        <v>2</v>
      </c>
      <c r="N40" s="64">
        <v>10</v>
      </c>
      <c r="O40" s="64">
        <v>42</v>
      </c>
      <c r="P40" s="64">
        <v>1181</v>
      </c>
      <c r="Q40" s="64">
        <v>42</v>
      </c>
      <c r="R40" s="64">
        <v>102</v>
      </c>
      <c r="S40" s="64">
        <v>18</v>
      </c>
      <c r="T40" s="64">
        <v>658902.00000000012</v>
      </c>
      <c r="U40" s="64">
        <v>18</v>
      </c>
      <c r="V40" s="64">
        <v>1807</v>
      </c>
      <c r="W40" s="64">
        <v>41</v>
      </c>
      <c r="X40" s="64">
        <v>22968.000000000011</v>
      </c>
      <c r="Y40" s="64">
        <v>41</v>
      </c>
      <c r="Z40" s="64">
        <v>733.00000000000011</v>
      </c>
      <c r="AA40" s="64">
        <v>50</v>
      </c>
      <c r="AB40" s="64">
        <v>27434.999999999993</v>
      </c>
      <c r="AC40" s="64">
        <v>50</v>
      </c>
      <c r="AD40" s="64">
        <v>2086.9999999999995</v>
      </c>
      <c r="AE40" s="64">
        <v>2</v>
      </c>
      <c r="AF40" s="64">
        <v>753</v>
      </c>
      <c r="AG40" s="64">
        <v>2</v>
      </c>
      <c r="AH40" s="64">
        <v>17</v>
      </c>
      <c r="AI40" s="64">
        <v>0</v>
      </c>
      <c r="AJ40" s="64"/>
      <c r="AK40" s="64">
        <v>0</v>
      </c>
      <c r="AL40" s="64"/>
      <c r="AM40" s="64">
        <v>7</v>
      </c>
      <c r="AN40" s="64">
        <v>905</v>
      </c>
      <c r="AO40" s="64">
        <v>7</v>
      </c>
      <c r="AP40" s="64">
        <v>17</v>
      </c>
      <c r="AQ40" s="64">
        <v>5</v>
      </c>
      <c r="AR40" s="64">
        <v>56194</v>
      </c>
      <c r="AS40" s="64">
        <v>5</v>
      </c>
      <c r="AT40" s="64">
        <v>214</v>
      </c>
      <c r="AU40" s="64">
        <v>66</v>
      </c>
      <c r="AV40" s="64">
        <v>426177</v>
      </c>
      <c r="AW40" s="64">
        <v>66</v>
      </c>
      <c r="AX40" s="64">
        <v>1418</v>
      </c>
      <c r="AY40" s="64">
        <v>1</v>
      </c>
      <c r="AZ40" s="64">
        <v>11</v>
      </c>
      <c r="BA40" s="64">
        <v>1</v>
      </c>
      <c r="BB40" s="64">
        <v>120</v>
      </c>
      <c r="BC40" s="64">
        <v>1</v>
      </c>
      <c r="BD40" s="64">
        <v>103</v>
      </c>
      <c r="BE40" s="64">
        <v>1</v>
      </c>
      <c r="BF40" s="64">
        <v>5</v>
      </c>
      <c r="BG40" s="64">
        <v>2</v>
      </c>
      <c r="BH40" s="64">
        <v>7</v>
      </c>
      <c r="BI40" s="64">
        <v>2</v>
      </c>
      <c r="BJ40" s="64">
        <v>8</v>
      </c>
      <c r="BK40" s="64">
        <v>0</v>
      </c>
      <c r="BL40" s="64"/>
      <c r="BM40" s="64">
        <v>0</v>
      </c>
      <c r="BN40" s="68"/>
    </row>
    <row r="41" spans="2:66" s="15" customFormat="1" x14ac:dyDescent="0.25">
      <c r="B41" s="38" t="s">
        <v>67</v>
      </c>
      <c r="C41" s="64">
        <v>0</v>
      </c>
      <c r="D41" s="64"/>
      <c r="E41" s="64">
        <v>0</v>
      </c>
      <c r="F41" s="64"/>
      <c r="G41" s="64">
        <v>0</v>
      </c>
      <c r="H41" s="64"/>
      <c r="I41" s="64">
        <v>0</v>
      </c>
      <c r="J41" s="64"/>
      <c r="K41" s="64">
        <v>0</v>
      </c>
      <c r="L41" s="64"/>
      <c r="M41" s="64">
        <v>0</v>
      </c>
      <c r="N41" s="64"/>
      <c r="O41" s="64">
        <v>4</v>
      </c>
      <c r="P41" s="64">
        <v>416.00000000000006</v>
      </c>
      <c r="Q41" s="64">
        <v>4</v>
      </c>
      <c r="R41" s="64">
        <v>16</v>
      </c>
      <c r="S41" s="64">
        <v>0</v>
      </c>
      <c r="T41" s="64"/>
      <c r="U41" s="64">
        <v>0</v>
      </c>
      <c r="V41" s="64"/>
      <c r="W41" s="64">
        <v>6</v>
      </c>
      <c r="X41" s="64">
        <v>877</v>
      </c>
      <c r="Y41" s="64">
        <v>6</v>
      </c>
      <c r="Z41" s="64">
        <v>51</v>
      </c>
      <c r="AA41" s="64">
        <v>7</v>
      </c>
      <c r="AB41" s="64">
        <v>845</v>
      </c>
      <c r="AC41" s="64">
        <v>7</v>
      </c>
      <c r="AD41" s="64">
        <v>12</v>
      </c>
      <c r="AE41" s="64">
        <v>0</v>
      </c>
      <c r="AF41" s="64"/>
      <c r="AG41" s="64">
        <v>0</v>
      </c>
      <c r="AH41" s="64"/>
      <c r="AI41" s="64">
        <v>0</v>
      </c>
      <c r="AJ41" s="64"/>
      <c r="AK41" s="64">
        <v>0</v>
      </c>
      <c r="AL41" s="64"/>
      <c r="AM41" s="64">
        <v>0</v>
      </c>
      <c r="AN41" s="64"/>
      <c r="AO41" s="64">
        <v>0</v>
      </c>
      <c r="AP41" s="64"/>
      <c r="AQ41" s="64">
        <v>0</v>
      </c>
      <c r="AR41" s="64"/>
      <c r="AS41" s="64">
        <v>0</v>
      </c>
      <c r="AT41" s="64"/>
      <c r="AU41" s="64">
        <v>20</v>
      </c>
      <c r="AV41" s="64">
        <v>3251.9999999999991</v>
      </c>
      <c r="AW41" s="64">
        <v>20</v>
      </c>
      <c r="AX41" s="64">
        <v>189.00000000000003</v>
      </c>
      <c r="AY41" s="64">
        <v>0</v>
      </c>
      <c r="AZ41" s="64"/>
      <c r="BA41" s="64">
        <v>0</v>
      </c>
      <c r="BB41" s="64"/>
      <c r="BC41" s="64">
        <v>0</v>
      </c>
      <c r="BD41" s="64"/>
      <c r="BE41" s="64">
        <v>0</v>
      </c>
      <c r="BF41" s="64"/>
      <c r="BG41" s="64">
        <v>0</v>
      </c>
      <c r="BH41" s="64"/>
      <c r="BI41" s="64">
        <v>0</v>
      </c>
      <c r="BJ41" s="64"/>
      <c r="BK41" s="64">
        <v>0</v>
      </c>
      <c r="BL41" s="64"/>
      <c r="BM41" s="64">
        <v>0</v>
      </c>
      <c r="BN41" s="68"/>
    </row>
    <row r="42" spans="2:66" x14ac:dyDescent="0.25">
      <c r="B42" s="38" t="s">
        <v>34</v>
      </c>
      <c r="C42" s="64">
        <v>1</v>
      </c>
      <c r="D42" s="64">
        <v>68</v>
      </c>
      <c r="E42" s="64">
        <v>1</v>
      </c>
      <c r="F42" s="64">
        <v>1</v>
      </c>
      <c r="G42" s="64">
        <v>0</v>
      </c>
      <c r="H42" s="64"/>
      <c r="I42" s="64">
        <v>0</v>
      </c>
      <c r="J42" s="64"/>
      <c r="K42" s="64">
        <v>0</v>
      </c>
      <c r="L42" s="64"/>
      <c r="M42" s="64">
        <v>0</v>
      </c>
      <c r="N42" s="64"/>
      <c r="O42" s="64">
        <v>15</v>
      </c>
      <c r="P42" s="64">
        <v>557.99999999999989</v>
      </c>
      <c r="Q42" s="64">
        <v>15</v>
      </c>
      <c r="R42" s="64">
        <v>18.999999999999996</v>
      </c>
      <c r="S42" s="64">
        <v>3</v>
      </c>
      <c r="T42" s="64">
        <v>26391.999999999996</v>
      </c>
      <c r="U42" s="64">
        <v>3</v>
      </c>
      <c r="V42" s="64">
        <v>111</v>
      </c>
      <c r="W42" s="64">
        <v>14</v>
      </c>
      <c r="X42" s="64">
        <v>2057.9999999999995</v>
      </c>
      <c r="Y42" s="64">
        <v>14</v>
      </c>
      <c r="Z42" s="64">
        <v>90</v>
      </c>
      <c r="AA42" s="64">
        <v>24</v>
      </c>
      <c r="AB42" s="64">
        <v>4899</v>
      </c>
      <c r="AC42" s="64">
        <v>24</v>
      </c>
      <c r="AD42" s="64">
        <v>53</v>
      </c>
      <c r="AE42" s="64">
        <v>0</v>
      </c>
      <c r="AF42" s="64"/>
      <c r="AG42" s="64">
        <v>0</v>
      </c>
      <c r="AH42" s="64"/>
      <c r="AI42" s="64">
        <v>0</v>
      </c>
      <c r="AJ42" s="64"/>
      <c r="AK42" s="64">
        <v>0</v>
      </c>
      <c r="AL42" s="64"/>
      <c r="AM42" s="64">
        <v>0</v>
      </c>
      <c r="AN42" s="64"/>
      <c r="AO42" s="64">
        <v>0</v>
      </c>
      <c r="AP42" s="64"/>
      <c r="AQ42" s="64">
        <v>4</v>
      </c>
      <c r="AR42" s="64">
        <v>8608</v>
      </c>
      <c r="AS42" s="64">
        <v>4</v>
      </c>
      <c r="AT42" s="64">
        <v>69</v>
      </c>
      <c r="AU42" s="64">
        <v>37</v>
      </c>
      <c r="AV42" s="64">
        <v>58881.999999999985</v>
      </c>
      <c r="AW42" s="64">
        <v>37</v>
      </c>
      <c r="AX42" s="64">
        <v>319.00000000000006</v>
      </c>
      <c r="AY42" s="64">
        <v>2</v>
      </c>
      <c r="AZ42" s="64">
        <v>59</v>
      </c>
      <c r="BA42" s="64">
        <v>2</v>
      </c>
      <c r="BB42" s="64">
        <v>108</v>
      </c>
      <c r="BC42" s="64">
        <v>2</v>
      </c>
      <c r="BD42" s="64">
        <v>53</v>
      </c>
      <c r="BE42" s="64">
        <v>2</v>
      </c>
      <c r="BF42" s="64">
        <v>23</v>
      </c>
      <c r="BG42" s="64">
        <v>0</v>
      </c>
      <c r="BH42" s="64"/>
      <c r="BI42" s="64">
        <v>0</v>
      </c>
      <c r="BJ42" s="64"/>
      <c r="BK42" s="64">
        <v>0</v>
      </c>
      <c r="BL42" s="64"/>
      <c r="BM42" s="64">
        <v>0</v>
      </c>
      <c r="BN42" s="68"/>
    </row>
    <row r="43" spans="2:66" ht="13.5" thickBot="1" x14ac:dyDescent="0.3">
      <c r="B43" s="39" t="s">
        <v>77</v>
      </c>
      <c r="C43" s="65">
        <v>0</v>
      </c>
      <c r="D43" s="65"/>
      <c r="E43" s="65">
        <v>0</v>
      </c>
      <c r="F43" s="65"/>
      <c r="G43" s="65">
        <v>0</v>
      </c>
      <c r="H43" s="65"/>
      <c r="I43" s="65">
        <v>0</v>
      </c>
      <c r="J43" s="65"/>
      <c r="K43" s="65">
        <v>8</v>
      </c>
      <c r="L43" s="65">
        <v>1959</v>
      </c>
      <c r="M43" s="65">
        <v>8</v>
      </c>
      <c r="N43" s="65">
        <v>24</v>
      </c>
      <c r="O43" s="65">
        <v>24</v>
      </c>
      <c r="P43" s="65">
        <v>1698</v>
      </c>
      <c r="Q43" s="65">
        <v>24</v>
      </c>
      <c r="R43" s="65">
        <v>25</v>
      </c>
      <c r="S43" s="65">
        <v>14</v>
      </c>
      <c r="T43" s="65">
        <v>134066</v>
      </c>
      <c r="U43" s="65">
        <v>14</v>
      </c>
      <c r="V43" s="65">
        <v>590</v>
      </c>
      <c r="W43" s="65">
        <v>29</v>
      </c>
      <c r="X43" s="65">
        <v>35616.999999999993</v>
      </c>
      <c r="Y43" s="65">
        <v>29</v>
      </c>
      <c r="Z43" s="65">
        <v>611</v>
      </c>
      <c r="AA43" s="65">
        <v>188</v>
      </c>
      <c r="AB43" s="65">
        <v>155613.00000000006</v>
      </c>
      <c r="AC43" s="65">
        <v>188</v>
      </c>
      <c r="AD43" s="65">
        <v>994.00000000000023</v>
      </c>
      <c r="AE43" s="65">
        <v>1</v>
      </c>
      <c r="AF43" s="65">
        <v>22</v>
      </c>
      <c r="AG43" s="65">
        <v>1</v>
      </c>
      <c r="AH43" s="65">
        <v>10</v>
      </c>
      <c r="AI43" s="65">
        <v>0</v>
      </c>
      <c r="AJ43" s="65"/>
      <c r="AK43" s="65">
        <v>0</v>
      </c>
      <c r="AL43" s="65"/>
      <c r="AM43" s="65">
        <v>8</v>
      </c>
      <c r="AN43" s="65">
        <v>2395</v>
      </c>
      <c r="AO43" s="65">
        <v>8</v>
      </c>
      <c r="AP43" s="65">
        <v>50</v>
      </c>
      <c r="AQ43" s="65">
        <v>3</v>
      </c>
      <c r="AR43" s="65">
        <v>9580</v>
      </c>
      <c r="AS43" s="65">
        <v>3</v>
      </c>
      <c r="AT43" s="65">
        <v>92</v>
      </c>
      <c r="AU43" s="65">
        <v>107</v>
      </c>
      <c r="AV43" s="65">
        <v>291167.99999999983</v>
      </c>
      <c r="AW43" s="65">
        <v>107</v>
      </c>
      <c r="AX43" s="65">
        <v>7191.9999999999982</v>
      </c>
      <c r="AY43" s="65">
        <v>0</v>
      </c>
      <c r="AZ43" s="65"/>
      <c r="BA43" s="65">
        <v>0</v>
      </c>
      <c r="BB43" s="65"/>
      <c r="BC43" s="65">
        <v>3</v>
      </c>
      <c r="BD43" s="65">
        <v>180</v>
      </c>
      <c r="BE43" s="65">
        <v>3</v>
      </c>
      <c r="BF43" s="65">
        <v>53</v>
      </c>
      <c r="BG43" s="65">
        <v>0</v>
      </c>
      <c r="BH43" s="65"/>
      <c r="BI43" s="65">
        <v>0</v>
      </c>
      <c r="BJ43" s="65"/>
      <c r="BK43" s="65">
        <v>1</v>
      </c>
      <c r="BL43" s="65">
        <v>100</v>
      </c>
      <c r="BM43" s="65">
        <v>1</v>
      </c>
      <c r="BN43" s="69">
        <v>1</v>
      </c>
    </row>
    <row r="44" spans="2:66" ht="13.5" thickBot="1" x14ac:dyDescent="0.3">
      <c r="B44" s="40" t="s">
        <v>7</v>
      </c>
      <c r="C44" s="66">
        <v>14</v>
      </c>
      <c r="D44" s="66">
        <v>3296.9999999999995</v>
      </c>
      <c r="E44" s="66">
        <v>14</v>
      </c>
      <c r="F44" s="66">
        <v>308</v>
      </c>
      <c r="G44" s="66">
        <v>1</v>
      </c>
      <c r="H44" s="66">
        <v>69</v>
      </c>
      <c r="I44" s="66">
        <v>1</v>
      </c>
      <c r="J44" s="66">
        <v>2</v>
      </c>
      <c r="K44" s="66">
        <v>119</v>
      </c>
      <c r="L44" s="66">
        <v>18081.000000000004</v>
      </c>
      <c r="M44" s="66">
        <v>119</v>
      </c>
      <c r="N44" s="66">
        <v>649.00000000000023</v>
      </c>
      <c r="O44" s="66">
        <v>305</v>
      </c>
      <c r="P44" s="66">
        <v>30626</v>
      </c>
      <c r="Q44" s="66">
        <v>305</v>
      </c>
      <c r="R44" s="66">
        <v>860.00000000000068</v>
      </c>
      <c r="S44" s="66">
        <v>145</v>
      </c>
      <c r="T44" s="66">
        <v>2935030</v>
      </c>
      <c r="U44" s="66">
        <v>145</v>
      </c>
      <c r="V44" s="66">
        <v>9603.9999999999982</v>
      </c>
      <c r="W44" s="66">
        <v>324</v>
      </c>
      <c r="X44" s="66">
        <v>262343.99999999988</v>
      </c>
      <c r="Y44" s="66">
        <v>324</v>
      </c>
      <c r="Z44" s="66">
        <v>3791.0000000000005</v>
      </c>
      <c r="AA44" s="66">
        <v>1446</v>
      </c>
      <c r="AB44" s="66">
        <v>1065126.9999999993</v>
      </c>
      <c r="AC44" s="66">
        <v>1446</v>
      </c>
      <c r="AD44" s="66">
        <v>17191.000000000011</v>
      </c>
      <c r="AE44" s="66">
        <v>27</v>
      </c>
      <c r="AF44" s="66">
        <v>1623</v>
      </c>
      <c r="AG44" s="66">
        <v>27</v>
      </c>
      <c r="AH44" s="66">
        <v>271</v>
      </c>
      <c r="AI44" s="66">
        <v>2</v>
      </c>
      <c r="AJ44" s="66">
        <v>9093</v>
      </c>
      <c r="AK44" s="66">
        <v>2</v>
      </c>
      <c r="AL44" s="66">
        <v>81</v>
      </c>
      <c r="AM44" s="66">
        <v>103</v>
      </c>
      <c r="AN44" s="66">
        <v>53692.999999999993</v>
      </c>
      <c r="AO44" s="66">
        <v>103</v>
      </c>
      <c r="AP44" s="66">
        <v>5187.0000000000009</v>
      </c>
      <c r="AQ44" s="66">
        <v>34</v>
      </c>
      <c r="AR44" s="66">
        <v>195381</v>
      </c>
      <c r="AS44" s="66">
        <v>34</v>
      </c>
      <c r="AT44" s="66">
        <v>1117.9999999999998</v>
      </c>
      <c r="AU44" s="66">
        <v>1087</v>
      </c>
      <c r="AV44" s="66">
        <v>1797896.0000000009</v>
      </c>
      <c r="AW44" s="66">
        <v>1087</v>
      </c>
      <c r="AX44" s="66">
        <v>35423.000000000044</v>
      </c>
      <c r="AY44" s="66">
        <v>10</v>
      </c>
      <c r="AZ44" s="66">
        <v>172.00000000000003</v>
      </c>
      <c r="BA44" s="66">
        <v>10</v>
      </c>
      <c r="BB44" s="66">
        <v>1007.0000000000002</v>
      </c>
      <c r="BC44" s="66">
        <v>29</v>
      </c>
      <c r="BD44" s="66">
        <v>1644</v>
      </c>
      <c r="BE44" s="66">
        <v>29</v>
      </c>
      <c r="BF44" s="66">
        <v>371</v>
      </c>
      <c r="BG44" s="66">
        <v>13</v>
      </c>
      <c r="BH44" s="66">
        <v>251.00000000000003</v>
      </c>
      <c r="BI44" s="66">
        <v>13</v>
      </c>
      <c r="BJ44" s="66">
        <v>95</v>
      </c>
      <c r="BK44" s="66">
        <v>2</v>
      </c>
      <c r="BL44" s="66">
        <v>100</v>
      </c>
      <c r="BM44" s="66">
        <v>2</v>
      </c>
      <c r="BN44" s="70">
        <v>9</v>
      </c>
    </row>
    <row r="45" spans="2:66" ht="12.75" customHeight="1" x14ac:dyDescent="0.25">
      <c r="B45" s="109" t="s">
        <v>63</v>
      </c>
      <c r="C45" s="109"/>
      <c r="D45" s="109"/>
      <c r="E45" s="109"/>
      <c r="F45" s="109"/>
      <c r="G45" s="109"/>
      <c r="H45" s="109"/>
      <c r="I45" s="109"/>
      <c r="J45" s="109"/>
      <c r="K45" s="109"/>
      <c r="L45" s="109"/>
      <c r="M45" s="109"/>
      <c r="N45" s="109"/>
      <c r="O45" s="109"/>
      <c r="P45" s="109"/>
      <c r="Q45" s="109"/>
      <c r="R45" s="109"/>
      <c r="S45" s="109"/>
      <c r="T45" s="109"/>
      <c r="U45" s="109"/>
      <c r="V45" s="109"/>
      <c r="W45" s="109"/>
      <c r="X45" s="109"/>
      <c r="Y45" s="109"/>
      <c r="Z45" s="109"/>
      <c r="AA45" s="52"/>
      <c r="AB45" s="52"/>
      <c r="AC45" s="52"/>
      <c r="AD45" s="52"/>
      <c r="AE45" s="52"/>
      <c r="AF45" s="52"/>
      <c r="AG45" s="52"/>
      <c r="AH45" s="52"/>
    </row>
    <row r="46" spans="2:66" x14ac:dyDescent="0.25">
      <c r="B46" s="109"/>
      <c r="C46" s="109"/>
      <c r="D46" s="109"/>
      <c r="E46" s="109"/>
      <c r="F46" s="109"/>
      <c r="G46" s="109"/>
      <c r="H46" s="109"/>
      <c r="I46" s="109"/>
      <c r="J46" s="109"/>
      <c r="K46" s="109"/>
      <c r="L46" s="109"/>
      <c r="M46" s="109"/>
      <c r="N46" s="109"/>
      <c r="O46" s="109"/>
      <c r="P46" s="109"/>
      <c r="Q46" s="109"/>
      <c r="R46" s="109"/>
      <c r="S46" s="109"/>
      <c r="T46" s="109"/>
      <c r="U46" s="109"/>
      <c r="V46" s="109"/>
      <c r="W46" s="109"/>
      <c r="X46" s="109"/>
      <c r="Y46" s="109"/>
      <c r="Z46" s="109"/>
      <c r="AA46" s="52"/>
      <c r="AB46" s="52"/>
      <c r="AC46" s="52"/>
      <c r="AD46" s="52"/>
      <c r="AE46" s="52"/>
      <c r="AF46" s="52"/>
      <c r="AG46" s="52"/>
      <c r="AH46" s="52"/>
    </row>
    <row r="47" spans="2:66" x14ac:dyDescent="0.25">
      <c r="B47" s="109"/>
      <c r="C47" s="109"/>
      <c r="D47" s="109"/>
      <c r="E47" s="109"/>
      <c r="F47" s="109"/>
      <c r="G47" s="109"/>
      <c r="H47" s="109"/>
      <c r="I47" s="109"/>
      <c r="J47" s="109"/>
      <c r="K47" s="109"/>
      <c r="L47" s="109"/>
      <c r="M47" s="109"/>
      <c r="N47" s="109"/>
      <c r="O47" s="109"/>
      <c r="P47" s="109"/>
      <c r="Q47" s="109"/>
      <c r="R47" s="109"/>
      <c r="S47" s="109"/>
      <c r="T47" s="109"/>
      <c r="U47" s="109"/>
      <c r="V47" s="109"/>
      <c r="W47" s="109"/>
      <c r="X47" s="109"/>
      <c r="Y47" s="109"/>
      <c r="Z47" s="109"/>
      <c r="AA47" s="52"/>
      <c r="AB47" s="52"/>
      <c r="AC47" s="52"/>
      <c r="AD47" s="52"/>
      <c r="AE47" s="52"/>
      <c r="AF47" s="52"/>
      <c r="AG47" s="52"/>
      <c r="AH47" s="52"/>
    </row>
    <row r="48" spans="2:66" x14ac:dyDescent="0.25">
      <c r="B48" s="123" t="str">
        <f>'1.TIPOORGJUR_DEPART_TABLA 1'!B48:P48</f>
        <v>Actualizado el 18 de noviembre de 2019</v>
      </c>
      <c r="C48" s="123"/>
      <c r="D48" s="123"/>
      <c r="E48" s="49"/>
      <c r="F48" s="49"/>
      <c r="G48" s="49"/>
      <c r="H48" s="15"/>
      <c r="I48" s="15"/>
      <c r="J48" s="15"/>
      <c r="K48" s="15"/>
      <c r="L48" s="15"/>
      <c r="M48" s="15"/>
      <c r="N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</row>
    <row r="49" spans="2:34" x14ac:dyDescent="0.25">
      <c r="B49" s="49"/>
      <c r="C49" s="49"/>
      <c r="D49" s="49"/>
      <c r="E49" s="49"/>
      <c r="F49" s="49"/>
      <c r="G49" s="49"/>
      <c r="H49" s="15"/>
      <c r="I49" s="15"/>
      <c r="J49" s="15"/>
      <c r="K49" s="15"/>
      <c r="L49" s="15"/>
      <c r="M49" s="15"/>
      <c r="N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</row>
    <row r="50" spans="2:34" ht="15" x14ac:dyDescent="0.25">
      <c r="B50" s="50" t="s">
        <v>62</v>
      </c>
      <c r="C50" s="51"/>
      <c r="D50" s="51"/>
      <c r="E50" s="51"/>
      <c r="F50" s="51"/>
      <c r="G50" s="51"/>
      <c r="H50" s="15"/>
      <c r="I50" s="15"/>
      <c r="J50" s="15"/>
      <c r="K50" s="15"/>
      <c r="L50" s="15"/>
      <c r="M50" s="15"/>
      <c r="N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</row>
  </sheetData>
  <mergeCells count="52">
    <mergeCell ref="AI10:AL10"/>
    <mergeCell ref="AM10:AP10"/>
    <mergeCell ref="AQ10:AT10"/>
    <mergeCell ref="BC10:BF10"/>
    <mergeCell ref="AI11:AJ11"/>
    <mergeCell ref="AY11:AZ11"/>
    <mergeCell ref="BA11:BB11"/>
    <mergeCell ref="AM11:AN11"/>
    <mergeCell ref="AO11:AP11"/>
    <mergeCell ref="AQ11:AR11"/>
    <mergeCell ref="AS11:AT11"/>
    <mergeCell ref="AU11:AV11"/>
    <mergeCell ref="AW11:AX11"/>
    <mergeCell ref="BK10:BN10"/>
    <mergeCell ref="BK11:BL11"/>
    <mergeCell ref="BM11:BN11"/>
    <mergeCell ref="AY10:BB10"/>
    <mergeCell ref="BG10:BJ10"/>
    <mergeCell ref="BG11:BH11"/>
    <mergeCell ref="BI11:BJ11"/>
    <mergeCell ref="BC11:BD11"/>
    <mergeCell ref="BE11:BF11"/>
    <mergeCell ref="B7:M8"/>
    <mergeCell ref="B48:D48"/>
    <mergeCell ref="B45:Z47"/>
    <mergeCell ref="AU10:AX10"/>
    <mergeCell ref="B10:B12"/>
    <mergeCell ref="C10:F10"/>
    <mergeCell ref="G10:J10"/>
    <mergeCell ref="K10:N10"/>
    <mergeCell ref="S10:V10"/>
    <mergeCell ref="W10:Z10"/>
    <mergeCell ref="W11:X11"/>
    <mergeCell ref="Y11:Z11"/>
    <mergeCell ref="AK11:AL11"/>
    <mergeCell ref="AC11:AD11"/>
    <mergeCell ref="AE11:AF11"/>
    <mergeCell ref="AA11:AB11"/>
    <mergeCell ref="C11:D11"/>
    <mergeCell ref="E11:F11"/>
    <mergeCell ref="G11:H11"/>
    <mergeCell ref="I11:J11"/>
    <mergeCell ref="K11:L11"/>
    <mergeCell ref="M11:N11"/>
    <mergeCell ref="S11:T11"/>
    <mergeCell ref="U11:V11"/>
    <mergeCell ref="AA10:AD10"/>
    <mergeCell ref="AE10:AH10"/>
    <mergeCell ref="AG11:AH11"/>
    <mergeCell ref="O11:P11"/>
    <mergeCell ref="Q11:R11"/>
    <mergeCell ref="O10:R10"/>
  </mergeCells>
  <hyperlinks>
    <hyperlink ref="B50" location="ÍNDICE!A1" display="ÍNDICE" xr:uid="{00000000-0004-0000-0900-000000000000}"/>
  </hyperlink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N51"/>
  <sheetViews>
    <sheetView zoomScale="80" zoomScaleNormal="80" workbookViewId="0">
      <selection activeCell="T5" sqref="T5"/>
    </sheetView>
  </sheetViews>
  <sheetFormatPr baseColWidth="10" defaultColWidth="63.42578125" defaultRowHeight="12.75" x14ac:dyDescent="0.25"/>
  <cols>
    <col min="1" max="1" width="10.7109375" style="14" customWidth="1"/>
    <col min="2" max="2" width="20.85546875" style="14" bestFit="1" customWidth="1"/>
    <col min="3" max="3" width="11" style="14" bestFit="1" customWidth="1"/>
    <col min="4" max="4" width="8.5703125" style="14" bestFit="1" customWidth="1"/>
    <col min="5" max="5" width="11" style="14" bestFit="1" customWidth="1"/>
    <col min="6" max="6" width="7.140625" style="14" bestFit="1" customWidth="1"/>
    <col min="7" max="7" width="11" style="14" bestFit="1" customWidth="1"/>
    <col min="8" max="8" width="10.85546875" style="14" bestFit="1" customWidth="1"/>
    <col min="9" max="9" width="11" style="14" bestFit="1" customWidth="1"/>
    <col min="10" max="10" width="8.140625" style="14" bestFit="1" customWidth="1"/>
    <col min="11" max="11" width="11" style="14" customWidth="1"/>
    <col min="12" max="15" width="11" style="15" customWidth="1"/>
    <col min="16" max="16" width="11.28515625" style="14" bestFit="1" customWidth="1"/>
    <col min="17" max="17" width="11" style="14" bestFit="1" customWidth="1"/>
    <col min="18" max="18" width="8.85546875" style="14" bestFit="1" customWidth="1"/>
    <col min="19" max="16384" width="63.42578125" style="14"/>
  </cols>
  <sheetData>
    <row r="1" spans="1:40" x14ac:dyDescent="0.25">
      <c r="A1" s="15"/>
      <c r="B1" s="15"/>
      <c r="C1" s="15"/>
      <c r="D1" s="15"/>
      <c r="E1" s="15"/>
      <c r="F1" s="15"/>
      <c r="G1" s="15"/>
      <c r="H1" s="15"/>
      <c r="I1" s="15"/>
      <c r="J1" s="15"/>
      <c r="K1" s="15"/>
    </row>
    <row r="2" spans="1:40" x14ac:dyDescent="0.25">
      <c r="A2" s="15"/>
      <c r="B2" s="8"/>
      <c r="C2" s="8"/>
      <c r="D2" s="8"/>
      <c r="E2" s="8"/>
      <c r="F2" s="8"/>
      <c r="G2" s="8"/>
      <c r="H2" s="8"/>
      <c r="I2" s="8"/>
      <c r="J2" s="15"/>
      <c r="K2" s="15"/>
      <c r="P2" s="15"/>
      <c r="Q2" s="15"/>
      <c r="AK2" s="10"/>
      <c r="AL2" s="7"/>
      <c r="AM2" s="7"/>
      <c r="AN2" s="7"/>
    </row>
    <row r="3" spans="1:40" x14ac:dyDescent="0.25">
      <c r="A3" s="15"/>
      <c r="B3" s="8"/>
      <c r="C3" s="8"/>
      <c r="D3" s="8"/>
      <c r="E3" s="8"/>
      <c r="F3" s="8"/>
      <c r="G3" s="8"/>
      <c r="H3" s="8"/>
      <c r="I3" s="8"/>
      <c r="J3" s="15"/>
      <c r="K3" s="15"/>
      <c r="P3" s="15"/>
      <c r="Q3" s="15"/>
      <c r="AK3" s="10"/>
      <c r="AL3" s="7"/>
      <c r="AM3" s="7"/>
      <c r="AN3" s="7"/>
    </row>
    <row r="4" spans="1:40" x14ac:dyDescent="0.25">
      <c r="A4" s="15"/>
      <c r="B4" s="8"/>
      <c r="C4" s="8"/>
      <c r="D4" s="8"/>
      <c r="E4" s="8"/>
      <c r="F4" s="8"/>
      <c r="G4" s="8"/>
      <c r="H4" s="8"/>
      <c r="I4" s="8"/>
      <c r="J4" s="15"/>
      <c r="K4" s="15"/>
      <c r="P4" s="15"/>
      <c r="Q4" s="15"/>
      <c r="AK4" s="10"/>
      <c r="AL4" s="7"/>
      <c r="AM4" s="7"/>
      <c r="AN4" s="7"/>
    </row>
    <row r="5" spans="1:40" x14ac:dyDescent="0.25">
      <c r="A5" s="15"/>
      <c r="B5" s="8"/>
      <c r="C5" s="8"/>
      <c r="D5" s="8"/>
      <c r="E5" s="8"/>
      <c r="F5" s="8"/>
      <c r="G5" s="8"/>
      <c r="H5" s="8"/>
      <c r="I5" s="8"/>
      <c r="J5" s="15"/>
      <c r="K5" s="15"/>
      <c r="P5" s="15"/>
      <c r="Q5" s="15"/>
      <c r="AK5" s="10"/>
      <c r="AL5" s="7"/>
      <c r="AM5" s="7"/>
      <c r="AN5" s="7"/>
    </row>
    <row r="6" spans="1:40" x14ac:dyDescent="0.25">
      <c r="A6" s="15"/>
      <c r="B6" s="8"/>
      <c r="C6" s="8"/>
      <c r="D6" s="8"/>
      <c r="E6" s="8"/>
      <c r="F6" s="8"/>
      <c r="G6" s="8"/>
      <c r="H6" s="8"/>
      <c r="I6" s="8"/>
      <c r="J6" s="15"/>
      <c r="K6" s="15"/>
      <c r="P6" s="15"/>
      <c r="Q6" s="15"/>
      <c r="AK6" s="10"/>
      <c r="AL6" s="7"/>
      <c r="AM6" s="7"/>
      <c r="AN6" s="7"/>
    </row>
    <row r="7" spans="1:40" x14ac:dyDescent="0.25">
      <c r="B7" s="116" t="s">
        <v>85</v>
      </c>
      <c r="C7" s="116"/>
      <c r="D7" s="116"/>
      <c r="E7" s="116"/>
      <c r="F7" s="116"/>
      <c r="G7" s="116"/>
      <c r="H7" s="116"/>
      <c r="I7" s="116"/>
      <c r="J7" s="116"/>
      <c r="K7" s="116"/>
      <c r="L7" s="116"/>
      <c r="M7" s="116"/>
      <c r="N7" s="116"/>
      <c r="O7" s="116"/>
      <c r="P7" s="116"/>
      <c r="Q7" s="116"/>
    </row>
    <row r="8" spans="1:40" x14ac:dyDescent="0.25">
      <c r="B8" s="116"/>
      <c r="C8" s="116"/>
      <c r="D8" s="116"/>
      <c r="E8" s="116"/>
      <c r="F8" s="116"/>
      <c r="G8" s="116"/>
      <c r="H8" s="116"/>
      <c r="I8" s="116"/>
      <c r="J8" s="116"/>
      <c r="K8" s="116"/>
      <c r="L8" s="116"/>
      <c r="M8" s="116"/>
      <c r="N8" s="116"/>
      <c r="O8" s="116"/>
      <c r="P8" s="116"/>
      <c r="Q8" s="116"/>
    </row>
    <row r="9" spans="1:40" ht="13.5" thickBot="1" x14ac:dyDescent="0.3"/>
    <row r="10" spans="1:40" ht="26.25" customHeight="1" x14ac:dyDescent="0.25">
      <c r="B10" s="135" t="s">
        <v>0</v>
      </c>
      <c r="C10" s="138" t="s">
        <v>2</v>
      </c>
      <c r="D10" s="139"/>
      <c r="E10" s="139"/>
      <c r="F10" s="140"/>
      <c r="G10" s="138" t="s">
        <v>4</v>
      </c>
      <c r="H10" s="139"/>
      <c r="I10" s="139"/>
      <c r="J10" s="140"/>
      <c r="K10" s="138" t="s">
        <v>35</v>
      </c>
      <c r="L10" s="139"/>
      <c r="M10" s="139"/>
      <c r="N10" s="140"/>
      <c r="O10" s="138" t="s">
        <v>78</v>
      </c>
      <c r="P10" s="139"/>
      <c r="Q10" s="139"/>
      <c r="R10" s="140"/>
    </row>
    <row r="11" spans="1:40" ht="12.75" customHeight="1" x14ac:dyDescent="0.25">
      <c r="B11" s="136"/>
      <c r="C11" s="141" t="s">
        <v>83</v>
      </c>
      <c r="D11" s="142"/>
      <c r="E11" s="143" t="s">
        <v>44</v>
      </c>
      <c r="F11" s="144"/>
      <c r="G11" s="141" t="s">
        <v>83</v>
      </c>
      <c r="H11" s="142"/>
      <c r="I11" s="143" t="s">
        <v>44</v>
      </c>
      <c r="J11" s="144"/>
      <c r="K11" s="141" t="s">
        <v>83</v>
      </c>
      <c r="L11" s="142"/>
      <c r="M11" s="143" t="s">
        <v>44</v>
      </c>
      <c r="N11" s="144"/>
      <c r="O11" s="141" t="s">
        <v>83</v>
      </c>
      <c r="P11" s="142"/>
      <c r="Q11" s="143" t="s">
        <v>44</v>
      </c>
      <c r="R11" s="144"/>
    </row>
    <row r="12" spans="1:40" ht="13.5" thickBot="1" x14ac:dyDescent="0.3">
      <c r="B12" s="137"/>
      <c r="C12" s="41" t="s">
        <v>8</v>
      </c>
      <c r="D12" s="42" t="s">
        <v>7</v>
      </c>
      <c r="E12" s="42" t="s">
        <v>8</v>
      </c>
      <c r="F12" s="42" t="s">
        <v>7</v>
      </c>
      <c r="G12" s="42" t="s">
        <v>8</v>
      </c>
      <c r="H12" s="42" t="s">
        <v>7</v>
      </c>
      <c r="I12" s="42" t="s">
        <v>8</v>
      </c>
      <c r="J12" s="42" t="s">
        <v>7</v>
      </c>
      <c r="K12" s="42" t="s">
        <v>8</v>
      </c>
      <c r="L12" s="42" t="s">
        <v>7</v>
      </c>
      <c r="M12" s="42" t="s">
        <v>8</v>
      </c>
      <c r="N12" s="42" t="s">
        <v>7</v>
      </c>
      <c r="O12" s="42" t="s">
        <v>8</v>
      </c>
      <c r="P12" s="42" t="s">
        <v>7</v>
      </c>
      <c r="Q12" s="42" t="s">
        <v>8</v>
      </c>
      <c r="R12" s="43" t="s">
        <v>7</v>
      </c>
    </row>
    <row r="13" spans="1:40" x14ac:dyDescent="0.25">
      <c r="B13" s="44" t="s">
        <v>70</v>
      </c>
      <c r="C13" s="55">
        <v>0</v>
      </c>
      <c r="D13" s="55"/>
      <c r="E13" s="55">
        <v>0</v>
      </c>
      <c r="F13" s="55"/>
      <c r="G13" s="55">
        <v>1</v>
      </c>
      <c r="H13" s="55">
        <v>163</v>
      </c>
      <c r="I13" s="55">
        <v>1</v>
      </c>
      <c r="J13" s="55">
        <v>2</v>
      </c>
      <c r="K13" s="55">
        <v>2</v>
      </c>
      <c r="L13" s="55">
        <v>237</v>
      </c>
      <c r="M13" s="55">
        <v>2</v>
      </c>
      <c r="N13" s="55">
        <v>17</v>
      </c>
      <c r="O13" s="55">
        <v>0</v>
      </c>
      <c r="P13" s="55"/>
      <c r="Q13" s="55">
        <v>0</v>
      </c>
      <c r="R13" s="59"/>
    </row>
    <row r="14" spans="1:40" x14ac:dyDescent="0.25">
      <c r="B14" s="45" t="s">
        <v>10</v>
      </c>
      <c r="C14" s="56">
        <v>51</v>
      </c>
      <c r="D14" s="56">
        <v>10094</v>
      </c>
      <c r="E14" s="56">
        <v>51</v>
      </c>
      <c r="F14" s="56">
        <v>405</v>
      </c>
      <c r="G14" s="56">
        <v>201</v>
      </c>
      <c r="H14" s="56">
        <v>234014.00000000015</v>
      </c>
      <c r="I14" s="56">
        <v>201</v>
      </c>
      <c r="J14" s="56">
        <v>976.00000000000034</v>
      </c>
      <c r="K14" s="56">
        <v>170</v>
      </c>
      <c r="L14" s="56">
        <v>1025757.0000000001</v>
      </c>
      <c r="M14" s="56">
        <v>170</v>
      </c>
      <c r="N14" s="56">
        <v>12728.000000000011</v>
      </c>
      <c r="O14" s="56">
        <v>6</v>
      </c>
      <c r="P14" s="56">
        <v>138</v>
      </c>
      <c r="Q14" s="56">
        <v>6</v>
      </c>
      <c r="R14" s="60">
        <v>90</v>
      </c>
    </row>
    <row r="15" spans="1:40" x14ac:dyDescent="0.25">
      <c r="B15" s="45" t="s">
        <v>71</v>
      </c>
      <c r="C15" s="56">
        <v>0</v>
      </c>
      <c r="D15" s="56"/>
      <c r="E15" s="56">
        <v>0</v>
      </c>
      <c r="F15" s="56"/>
      <c r="G15" s="56">
        <v>0</v>
      </c>
      <c r="H15" s="56"/>
      <c r="I15" s="56">
        <v>0</v>
      </c>
      <c r="J15" s="56"/>
      <c r="K15" s="56">
        <v>16</v>
      </c>
      <c r="L15" s="56">
        <v>2401</v>
      </c>
      <c r="M15" s="56">
        <v>16</v>
      </c>
      <c r="N15" s="56">
        <v>68</v>
      </c>
      <c r="O15" s="56">
        <v>0</v>
      </c>
      <c r="P15" s="56"/>
      <c r="Q15" s="56">
        <v>0</v>
      </c>
      <c r="R15" s="60"/>
    </row>
    <row r="16" spans="1:40" x14ac:dyDescent="0.25">
      <c r="B16" s="45" t="s">
        <v>11</v>
      </c>
      <c r="C16" s="56">
        <v>1</v>
      </c>
      <c r="D16" s="56">
        <v>1502</v>
      </c>
      <c r="E16" s="56">
        <v>1</v>
      </c>
      <c r="F16" s="56">
        <v>1</v>
      </c>
      <c r="G16" s="56">
        <v>49</v>
      </c>
      <c r="H16" s="56">
        <v>32076.999999999993</v>
      </c>
      <c r="I16" s="56">
        <v>49</v>
      </c>
      <c r="J16" s="56">
        <v>189.00000000000006</v>
      </c>
      <c r="K16" s="56">
        <v>139</v>
      </c>
      <c r="L16" s="56">
        <v>104192.99999999997</v>
      </c>
      <c r="M16" s="56">
        <v>139</v>
      </c>
      <c r="N16" s="56">
        <v>3022.0000000000009</v>
      </c>
      <c r="O16" s="56">
        <v>1</v>
      </c>
      <c r="P16" s="56">
        <v>31</v>
      </c>
      <c r="Q16" s="56">
        <v>1</v>
      </c>
      <c r="R16" s="60">
        <v>2</v>
      </c>
    </row>
    <row r="17" spans="2:18" x14ac:dyDescent="0.25">
      <c r="B17" s="45" t="s">
        <v>12</v>
      </c>
      <c r="C17" s="56">
        <v>43</v>
      </c>
      <c r="D17" s="56">
        <v>2834.9999999999995</v>
      </c>
      <c r="E17" s="56">
        <v>43</v>
      </c>
      <c r="F17" s="56">
        <v>173</v>
      </c>
      <c r="G17" s="56">
        <v>555</v>
      </c>
      <c r="H17" s="56">
        <v>459695.00000000023</v>
      </c>
      <c r="I17" s="56">
        <v>555</v>
      </c>
      <c r="J17" s="56">
        <v>8718.0000000000018</v>
      </c>
      <c r="K17" s="56">
        <v>603</v>
      </c>
      <c r="L17" s="56">
        <v>1211701.0000000014</v>
      </c>
      <c r="M17" s="56">
        <v>603</v>
      </c>
      <c r="N17" s="56">
        <v>13169.999999999995</v>
      </c>
      <c r="O17" s="56">
        <v>17</v>
      </c>
      <c r="P17" s="56">
        <v>1060.9999999999998</v>
      </c>
      <c r="Q17" s="56">
        <v>17</v>
      </c>
      <c r="R17" s="60">
        <v>504.99999999999994</v>
      </c>
    </row>
    <row r="18" spans="2:18" x14ac:dyDescent="0.25">
      <c r="B18" s="45" t="s">
        <v>13</v>
      </c>
      <c r="C18" s="56">
        <v>0</v>
      </c>
      <c r="D18" s="56"/>
      <c r="E18" s="56">
        <v>0</v>
      </c>
      <c r="F18" s="56"/>
      <c r="G18" s="56">
        <v>17</v>
      </c>
      <c r="H18" s="56">
        <v>7665.9999999999991</v>
      </c>
      <c r="I18" s="56">
        <v>17</v>
      </c>
      <c r="J18" s="56">
        <v>71</v>
      </c>
      <c r="K18" s="56">
        <v>39</v>
      </c>
      <c r="L18" s="56">
        <v>38673</v>
      </c>
      <c r="M18" s="56">
        <v>39</v>
      </c>
      <c r="N18" s="56">
        <v>275.00000000000006</v>
      </c>
      <c r="O18" s="56">
        <v>2</v>
      </c>
      <c r="P18" s="56">
        <v>20</v>
      </c>
      <c r="Q18" s="56">
        <v>2</v>
      </c>
      <c r="R18" s="60">
        <v>99</v>
      </c>
    </row>
    <row r="19" spans="2:18" x14ac:dyDescent="0.25">
      <c r="B19" s="45" t="s">
        <v>14</v>
      </c>
      <c r="C19" s="56">
        <v>2</v>
      </c>
      <c r="D19" s="56">
        <v>21</v>
      </c>
      <c r="E19" s="56">
        <v>2</v>
      </c>
      <c r="F19" s="56">
        <v>11</v>
      </c>
      <c r="G19" s="56">
        <v>20</v>
      </c>
      <c r="H19" s="56">
        <v>2373</v>
      </c>
      <c r="I19" s="56">
        <v>20</v>
      </c>
      <c r="J19" s="56">
        <v>38</v>
      </c>
      <c r="K19" s="56">
        <v>67</v>
      </c>
      <c r="L19" s="56">
        <v>49006.999999999985</v>
      </c>
      <c r="M19" s="56">
        <v>67</v>
      </c>
      <c r="N19" s="56">
        <v>628.99999999999989</v>
      </c>
      <c r="O19" s="56">
        <v>2</v>
      </c>
      <c r="P19" s="56">
        <v>81</v>
      </c>
      <c r="Q19" s="56">
        <v>2</v>
      </c>
      <c r="R19" s="60">
        <v>17</v>
      </c>
    </row>
    <row r="20" spans="2:18" x14ac:dyDescent="0.25">
      <c r="B20" s="45" t="s">
        <v>15</v>
      </c>
      <c r="C20" s="56">
        <v>0</v>
      </c>
      <c r="D20" s="56"/>
      <c r="E20" s="56">
        <v>0</v>
      </c>
      <c r="F20" s="56"/>
      <c r="G20" s="56">
        <v>59</v>
      </c>
      <c r="H20" s="56">
        <v>15086.999999999996</v>
      </c>
      <c r="I20" s="56">
        <v>59</v>
      </c>
      <c r="J20" s="56">
        <v>424</v>
      </c>
      <c r="K20" s="56">
        <v>71</v>
      </c>
      <c r="L20" s="56">
        <v>64229.000000000007</v>
      </c>
      <c r="M20" s="56">
        <v>71</v>
      </c>
      <c r="N20" s="56">
        <v>1793</v>
      </c>
      <c r="O20" s="56">
        <v>1</v>
      </c>
      <c r="P20" s="56">
        <v>71</v>
      </c>
      <c r="Q20" s="56">
        <v>1</v>
      </c>
      <c r="R20" s="60">
        <v>4</v>
      </c>
    </row>
    <row r="21" spans="2:18" x14ac:dyDescent="0.25">
      <c r="B21" s="45" t="s">
        <v>16</v>
      </c>
      <c r="C21" s="56">
        <v>0</v>
      </c>
      <c r="D21" s="56"/>
      <c r="E21" s="56">
        <v>0</v>
      </c>
      <c r="F21" s="56"/>
      <c r="G21" s="56">
        <v>2</v>
      </c>
      <c r="H21" s="56">
        <v>225</v>
      </c>
      <c r="I21" s="56">
        <v>2</v>
      </c>
      <c r="J21" s="56">
        <v>3</v>
      </c>
      <c r="K21" s="56">
        <v>3</v>
      </c>
      <c r="L21" s="56">
        <v>2233</v>
      </c>
      <c r="M21" s="56">
        <v>3</v>
      </c>
      <c r="N21" s="56">
        <v>20</v>
      </c>
      <c r="O21" s="56">
        <v>0</v>
      </c>
      <c r="P21" s="56"/>
      <c r="Q21" s="56">
        <v>0</v>
      </c>
      <c r="R21" s="60"/>
    </row>
    <row r="22" spans="2:18" x14ac:dyDescent="0.25">
      <c r="B22" s="45" t="s">
        <v>17</v>
      </c>
      <c r="C22" s="56">
        <v>0</v>
      </c>
      <c r="D22" s="56"/>
      <c r="E22" s="56">
        <v>0</v>
      </c>
      <c r="F22" s="56"/>
      <c r="G22" s="56">
        <v>2</v>
      </c>
      <c r="H22" s="56">
        <v>116</v>
      </c>
      <c r="I22" s="56">
        <v>2</v>
      </c>
      <c r="J22" s="56">
        <v>2</v>
      </c>
      <c r="K22" s="56">
        <v>8</v>
      </c>
      <c r="L22" s="56">
        <v>3206</v>
      </c>
      <c r="M22" s="56">
        <v>8</v>
      </c>
      <c r="N22" s="56">
        <v>68</v>
      </c>
      <c r="O22" s="56">
        <v>0</v>
      </c>
      <c r="P22" s="56"/>
      <c r="Q22" s="56">
        <v>0</v>
      </c>
      <c r="R22" s="60"/>
    </row>
    <row r="23" spans="2:18" x14ac:dyDescent="0.25">
      <c r="B23" s="45" t="s">
        <v>18</v>
      </c>
      <c r="C23" s="56">
        <v>1</v>
      </c>
      <c r="D23" s="56">
        <v>35</v>
      </c>
      <c r="E23" s="56">
        <v>1</v>
      </c>
      <c r="F23" s="56">
        <v>1</v>
      </c>
      <c r="G23" s="56">
        <v>25</v>
      </c>
      <c r="H23" s="56">
        <v>5184.0000000000009</v>
      </c>
      <c r="I23" s="56">
        <v>25</v>
      </c>
      <c r="J23" s="56">
        <v>187</v>
      </c>
      <c r="K23" s="56">
        <v>37</v>
      </c>
      <c r="L23" s="56">
        <v>11448.999999999998</v>
      </c>
      <c r="M23" s="56">
        <v>37</v>
      </c>
      <c r="N23" s="56">
        <v>266</v>
      </c>
      <c r="O23" s="56">
        <v>1</v>
      </c>
      <c r="P23" s="56">
        <v>6</v>
      </c>
      <c r="Q23" s="56">
        <v>1</v>
      </c>
      <c r="R23" s="60">
        <v>2</v>
      </c>
    </row>
    <row r="24" spans="2:18" s="15" customFormat="1" x14ac:dyDescent="0.25">
      <c r="B24" s="45" t="s">
        <v>19</v>
      </c>
      <c r="C24" s="56">
        <v>0</v>
      </c>
      <c r="D24" s="56"/>
      <c r="E24" s="56">
        <v>0</v>
      </c>
      <c r="F24" s="56"/>
      <c r="G24" s="56">
        <v>6</v>
      </c>
      <c r="H24" s="56">
        <v>2434</v>
      </c>
      <c r="I24" s="56">
        <v>6</v>
      </c>
      <c r="J24" s="56">
        <v>35</v>
      </c>
      <c r="K24" s="56">
        <v>28</v>
      </c>
      <c r="L24" s="56">
        <v>9445.0000000000036</v>
      </c>
      <c r="M24" s="56">
        <v>28</v>
      </c>
      <c r="N24" s="56">
        <v>230.00000000000003</v>
      </c>
      <c r="O24" s="56">
        <v>0</v>
      </c>
      <c r="P24" s="56"/>
      <c r="Q24" s="56">
        <v>0</v>
      </c>
      <c r="R24" s="60"/>
    </row>
    <row r="25" spans="2:18" s="15" customFormat="1" x14ac:dyDescent="0.25">
      <c r="B25" s="45" t="s">
        <v>20</v>
      </c>
      <c r="C25" s="56">
        <v>0</v>
      </c>
      <c r="D25" s="56"/>
      <c r="E25" s="56">
        <v>0</v>
      </c>
      <c r="F25" s="56"/>
      <c r="G25" s="56">
        <v>2</v>
      </c>
      <c r="H25" s="56">
        <v>140</v>
      </c>
      <c r="I25" s="56">
        <v>2</v>
      </c>
      <c r="J25" s="56">
        <v>3</v>
      </c>
      <c r="K25" s="56">
        <v>6</v>
      </c>
      <c r="L25" s="56">
        <v>8316</v>
      </c>
      <c r="M25" s="56">
        <v>6</v>
      </c>
      <c r="N25" s="56">
        <v>58</v>
      </c>
      <c r="O25" s="56">
        <v>0</v>
      </c>
      <c r="P25" s="56"/>
      <c r="Q25" s="56">
        <v>0</v>
      </c>
      <c r="R25" s="60"/>
    </row>
    <row r="26" spans="2:18" s="15" customFormat="1" x14ac:dyDescent="0.25">
      <c r="B26" s="45" t="s">
        <v>21</v>
      </c>
      <c r="C26" s="56">
        <v>0</v>
      </c>
      <c r="D26" s="56"/>
      <c r="E26" s="56">
        <v>0</v>
      </c>
      <c r="F26" s="56"/>
      <c r="G26" s="56">
        <v>4</v>
      </c>
      <c r="H26" s="56">
        <v>296</v>
      </c>
      <c r="I26" s="56">
        <v>4</v>
      </c>
      <c r="J26" s="56">
        <v>9</v>
      </c>
      <c r="K26" s="56">
        <v>17</v>
      </c>
      <c r="L26" s="56">
        <v>8406</v>
      </c>
      <c r="M26" s="56">
        <v>17</v>
      </c>
      <c r="N26" s="56">
        <v>254</v>
      </c>
      <c r="O26" s="56">
        <v>1</v>
      </c>
      <c r="P26" s="56">
        <v>11</v>
      </c>
      <c r="Q26" s="56">
        <v>1</v>
      </c>
      <c r="R26" s="60">
        <v>1</v>
      </c>
    </row>
    <row r="27" spans="2:18" x14ac:dyDescent="0.25">
      <c r="B27" s="45" t="s">
        <v>22</v>
      </c>
      <c r="C27" s="56">
        <v>2</v>
      </c>
      <c r="D27" s="56">
        <v>223</v>
      </c>
      <c r="E27" s="56">
        <v>2</v>
      </c>
      <c r="F27" s="56">
        <v>7</v>
      </c>
      <c r="G27" s="56">
        <v>92</v>
      </c>
      <c r="H27" s="56">
        <v>59925.999999999993</v>
      </c>
      <c r="I27" s="56">
        <v>92</v>
      </c>
      <c r="J27" s="56">
        <v>2610.0000000000009</v>
      </c>
      <c r="K27" s="56">
        <v>68</v>
      </c>
      <c r="L27" s="56">
        <v>136132</v>
      </c>
      <c r="M27" s="56">
        <v>68</v>
      </c>
      <c r="N27" s="56">
        <v>2563</v>
      </c>
      <c r="O27" s="56">
        <v>0</v>
      </c>
      <c r="P27" s="56"/>
      <c r="Q27" s="56">
        <v>0</v>
      </c>
      <c r="R27" s="60"/>
    </row>
    <row r="28" spans="2:18" x14ac:dyDescent="0.25">
      <c r="B28" s="45" t="s">
        <v>23</v>
      </c>
      <c r="C28" s="56">
        <v>0</v>
      </c>
      <c r="D28" s="56"/>
      <c r="E28" s="56">
        <v>0</v>
      </c>
      <c r="F28" s="56"/>
      <c r="G28" s="56">
        <v>1</v>
      </c>
      <c r="H28" s="56">
        <v>359</v>
      </c>
      <c r="I28" s="56">
        <v>1</v>
      </c>
      <c r="J28" s="56">
        <v>7</v>
      </c>
      <c r="K28" s="56">
        <v>2</v>
      </c>
      <c r="L28" s="56">
        <v>10336</v>
      </c>
      <c r="M28" s="56">
        <v>2</v>
      </c>
      <c r="N28" s="56">
        <v>49</v>
      </c>
      <c r="O28" s="56">
        <v>0</v>
      </c>
      <c r="P28" s="56"/>
      <c r="Q28" s="56">
        <v>0</v>
      </c>
      <c r="R28" s="60"/>
    </row>
    <row r="29" spans="2:18" x14ac:dyDescent="0.25">
      <c r="B29" s="45" t="s">
        <v>66</v>
      </c>
      <c r="C29" s="56">
        <v>0</v>
      </c>
      <c r="D29" s="56"/>
      <c r="E29" s="56">
        <v>0</v>
      </c>
      <c r="F29" s="56"/>
      <c r="G29" s="56">
        <v>2</v>
      </c>
      <c r="H29" s="56">
        <v>1260</v>
      </c>
      <c r="I29" s="56">
        <v>2</v>
      </c>
      <c r="J29" s="56">
        <v>12</v>
      </c>
      <c r="K29" s="56">
        <v>3</v>
      </c>
      <c r="L29" s="56">
        <v>851</v>
      </c>
      <c r="M29" s="56">
        <v>3</v>
      </c>
      <c r="N29" s="56">
        <v>16</v>
      </c>
      <c r="O29" s="56">
        <v>0</v>
      </c>
      <c r="P29" s="56"/>
      <c r="Q29" s="56">
        <v>0</v>
      </c>
      <c r="R29" s="60"/>
    </row>
    <row r="30" spans="2:18" s="15" customFormat="1" x14ac:dyDescent="0.25">
      <c r="B30" s="45" t="s">
        <v>24</v>
      </c>
      <c r="C30" s="56">
        <v>1</v>
      </c>
      <c r="D30" s="56">
        <v>185</v>
      </c>
      <c r="E30" s="56">
        <v>1</v>
      </c>
      <c r="F30" s="56">
        <v>1</v>
      </c>
      <c r="G30" s="56">
        <v>19</v>
      </c>
      <c r="H30" s="56">
        <v>6245</v>
      </c>
      <c r="I30" s="56">
        <v>19</v>
      </c>
      <c r="J30" s="56">
        <v>34.999999999999993</v>
      </c>
      <c r="K30" s="56">
        <v>61</v>
      </c>
      <c r="L30" s="56">
        <v>429462.00000000006</v>
      </c>
      <c r="M30" s="56">
        <v>61</v>
      </c>
      <c r="N30" s="56">
        <v>1427.9999999999995</v>
      </c>
      <c r="O30" s="56">
        <v>3</v>
      </c>
      <c r="P30" s="56">
        <v>57</v>
      </c>
      <c r="Q30" s="56">
        <v>3</v>
      </c>
      <c r="R30" s="60">
        <v>86</v>
      </c>
    </row>
    <row r="31" spans="2:18" x14ac:dyDescent="0.25">
      <c r="B31" s="45" t="s">
        <v>25</v>
      </c>
      <c r="C31" s="56">
        <v>0</v>
      </c>
      <c r="D31" s="56"/>
      <c r="E31" s="56">
        <v>0</v>
      </c>
      <c r="F31" s="56"/>
      <c r="G31" s="56">
        <v>4</v>
      </c>
      <c r="H31" s="56">
        <v>1070</v>
      </c>
      <c r="I31" s="56">
        <v>4</v>
      </c>
      <c r="J31" s="56">
        <v>13</v>
      </c>
      <c r="K31" s="56">
        <v>10</v>
      </c>
      <c r="L31" s="56">
        <v>12443</v>
      </c>
      <c r="M31" s="56">
        <v>10</v>
      </c>
      <c r="N31" s="56">
        <v>87.999999999999986</v>
      </c>
      <c r="O31" s="56">
        <v>0</v>
      </c>
      <c r="P31" s="56"/>
      <c r="Q31" s="56">
        <v>0</v>
      </c>
      <c r="R31" s="60"/>
    </row>
    <row r="32" spans="2:18" x14ac:dyDescent="0.25">
      <c r="B32" s="45" t="s">
        <v>26</v>
      </c>
      <c r="C32" s="56">
        <v>0</v>
      </c>
      <c r="D32" s="56"/>
      <c r="E32" s="56">
        <v>0</v>
      </c>
      <c r="F32" s="56"/>
      <c r="G32" s="56">
        <v>6</v>
      </c>
      <c r="H32" s="56">
        <v>1781</v>
      </c>
      <c r="I32" s="56">
        <v>6</v>
      </c>
      <c r="J32" s="56">
        <v>262</v>
      </c>
      <c r="K32" s="56">
        <v>22</v>
      </c>
      <c r="L32" s="56">
        <v>10700.000000000004</v>
      </c>
      <c r="M32" s="56">
        <v>22</v>
      </c>
      <c r="N32" s="56">
        <v>135</v>
      </c>
      <c r="O32" s="56">
        <v>0</v>
      </c>
      <c r="P32" s="56"/>
      <c r="Q32" s="56">
        <v>0</v>
      </c>
      <c r="R32" s="60"/>
    </row>
    <row r="33" spans="2:18" x14ac:dyDescent="0.25">
      <c r="B33" s="45" t="s">
        <v>27</v>
      </c>
      <c r="C33" s="56">
        <v>0</v>
      </c>
      <c r="D33" s="56"/>
      <c r="E33" s="56">
        <v>0</v>
      </c>
      <c r="F33" s="56"/>
      <c r="G33" s="56">
        <v>6</v>
      </c>
      <c r="H33" s="56">
        <v>4335</v>
      </c>
      <c r="I33" s="56">
        <v>6</v>
      </c>
      <c r="J33" s="56">
        <v>41.999999999999993</v>
      </c>
      <c r="K33" s="56">
        <v>25</v>
      </c>
      <c r="L33" s="56">
        <v>52862</v>
      </c>
      <c r="M33" s="56">
        <v>25</v>
      </c>
      <c r="N33" s="56">
        <v>581</v>
      </c>
      <c r="O33" s="56">
        <v>2</v>
      </c>
      <c r="P33" s="56">
        <v>39</v>
      </c>
      <c r="Q33" s="56">
        <v>2</v>
      </c>
      <c r="R33" s="60">
        <v>103</v>
      </c>
    </row>
    <row r="34" spans="2:18" x14ac:dyDescent="0.25">
      <c r="B34" s="45" t="s">
        <v>28</v>
      </c>
      <c r="C34" s="56">
        <v>2</v>
      </c>
      <c r="D34" s="56">
        <v>89</v>
      </c>
      <c r="E34" s="56">
        <v>2</v>
      </c>
      <c r="F34" s="56">
        <v>6</v>
      </c>
      <c r="G34" s="56">
        <v>30</v>
      </c>
      <c r="H34" s="56">
        <v>5360</v>
      </c>
      <c r="I34" s="56">
        <v>30</v>
      </c>
      <c r="J34" s="56">
        <v>73</v>
      </c>
      <c r="K34" s="56">
        <v>41</v>
      </c>
      <c r="L34" s="56">
        <v>74060.000000000015</v>
      </c>
      <c r="M34" s="56">
        <v>41</v>
      </c>
      <c r="N34" s="56">
        <v>3009</v>
      </c>
      <c r="O34" s="56">
        <v>0</v>
      </c>
      <c r="P34" s="56"/>
      <c r="Q34" s="56">
        <v>0</v>
      </c>
      <c r="R34" s="60"/>
    </row>
    <row r="35" spans="2:18" x14ac:dyDescent="0.25">
      <c r="B35" s="45" t="s">
        <v>29</v>
      </c>
      <c r="C35" s="56">
        <v>1</v>
      </c>
      <c r="D35" s="56">
        <v>29</v>
      </c>
      <c r="E35" s="56">
        <v>1</v>
      </c>
      <c r="F35" s="56">
        <v>1</v>
      </c>
      <c r="G35" s="56">
        <v>25</v>
      </c>
      <c r="H35" s="56">
        <v>8727.9999999999982</v>
      </c>
      <c r="I35" s="56">
        <v>25</v>
      </c>
      <c r="J35" s="56">
        <v>79.999999999999986</v>
      </c>
      <c r="K35" s="56">
        <v>56</v>
      </c>
      <c r="L35" s="56">
        <v>146614.99999999997</v>
      </c>
      <c r="M35" s="56">
        <v>56</v>
      </c>
      <c r="N35" s="56">
        <v>1228.0000000000005</v>
      </c>
      <c r="O35" s="56">
        <v>2</v>
      </c>
      <c r="P35" s="56">
        <v>41</v>
      </c>
      <c r="Q35" s="56">
        <v>2</v>
      </c>
      <c r="R35" s="60">
        <v>230</v>
      </c>
    </row>
    <row r="36" spans="2:18" x14ac:dyDescent="0.25">
      <c r="B36" s="45" t="s">
        <v>30</v>
      </c>
      <c r="C36" s="56">
        <v>0</v>
      </c>
      <c r="D36" s="56"/>
      <c r="E36" s="56">
        <v>0</v>
      </c>
      <c r="F36" s="56"/>
      <c r="G36" s="56">
        <v>1</v>
      </c>
      <c r="H36" s="56">
        <v>100</v>
      </c>
      <c r="I36" s="56">
        <v>1</v>
      </c>
      <c r="J36" s="56">
        <v>2</v>
      </c>
      <c r="K36" s="56">
        <v>13</v>
      </c>
      <c r="L36" s="56">
        <v>18996.000000000004</v>
      </c>
      <c r="M36" s="56">
        <v>13</v>
      </c>
      <c r="N36" s="56">
        <v>99.999999999999986</v>
      </c>
      <c r="O36" s="56">
        <v>0</v>
      </c>
      <c r="P36" s="56"/>
      <c r="Q36" s="56">
        <v>0</v>
      </c>
      <c r="R36" s="60"/>
    </row>
    <row r="37" spans="2:18" x14ac:dyDescent="0.25">
      <c r="B37" s="45" t="s">
        <v>31</v>
      </c>
      <c r="C37" s="56">
        <v>1</v>
      </c>
      <c r="D37" s="56">
        <v>1</v>
      </c>
      <c r="E37" s="56">
        <v>1</v>
      </c>
      <c r="F37" s="56">
        <v>3</v>
      </c>
      <c r="G37" s="56">
        <v>14</v>
      </c>
      <c r="H37" s="56">
        <v>6956.9999999999991</v>
      </c>
      <c r="I37" s="56">
        <v>14</v>
      </c>
      <c r="J37" s="56">
        <v>64</v>
      </c>
      <c r="K37" s="56">
        <v>21</v>
      </c>
      <c r="L37" s="56">
        <v>64585</v>
      </c>
      <c r="M37" s="56">
        <v>21</v>
      </c>
      <c r="N37" s="56">
        <v>355</v>
      </c>
      <c r="O37" s="56">
        <v>1</v>
      </c>
      <c r="P37" s="56">
        <v>57</v>
      </c>
      <c r="Q37" s="56">
        <v>1</v>
      </c>
      <c r="R37" s="60">
        <v>4</v>
      </c>
    </row>
    <row r="38" spans="2:18" x14ac:dyDescent="0.25">
      <c r="B38" s="45" t="s">
        <v>32</v>
      </c>
      <c r="C38" s="56">
        <v>4</v>
      </c>
      <c r="D38" s="56">
        <v>583</v>
      </c>
      <c r="E38" s="56">
        <v>4</v>
      </c>
      <c r="F38" s="56">
        <v>6</v>
      </c>
      <c r="G38" s="56">
        <v>34</v>
      </c>
      <c r="H38" s="56">
        <v>20744.000000000007</v>
      </c>
      <c r="I38" s="56">
        <v>34</v>
      </c>
      <c r="J38" s="56">
        <v>187.99999999999997</v>
      </c>
      <c r="K38" s="56">
        <v>41</v>
      </c>
      <c r="L38" s="56">
        <v>48271.000000000007</v>
      </c>
      <c r="M38" s="56">
        <v>41</v>
      </c>
      <c r="N38" s="56">
        <v>692.99999999999989</v>
      </c>
      <c r="O38" s="56">
        <v>2</v>
      </c>
      <c r="P38" s="56">
        <v>41</v>
      </c>
      <c r="Q38" s="56">
        <v>2</v>
      </c>
      <c r="R38" s="60">
        <v>13</v>
      </c>
    </row>
    <row r="39" spans="2:18" x14ac:dyDescent="0.25">
      <c r="B39" s="45" t="s">
        <v>74</v>
      </c>
      <c r="C39" s="56">
        <v>0</v>
      </c>
      <c r="D39" s="56"/>
      <c r="E39" s="56">
        <v>0</v>
      </c>
      <c r="F39" s="56"/>
      <c r="G39" s="56">
        <v>0</v>
      </c>
      <c r="H39" s="56"/>
      <c r="I39" s="56">
        <v>0</v>
      </c>
      <c r="J39" s="56"/>
      <c r="K39" s="56">
        <v>2</v>
      </c>
      <c r="L39" s="56">
        <v>1677</v>
      </c>
      <c r="M39" s="56">
        <v>2</v>
      </c>
      <c r="N39" s="56">
        <v>13</v>
      </c>
      <c r="O39" s="56">
        <v>0</v>
      </c>
      <c r="P39" s="56"/>
      <c r="Q39" s="56">
        <v>0</v>
      </c>
      <c r="R39" s="60"/>
    </row>
    <row r="40" spans="2:18" x14ac:dyDescent="0.25">
      <c r="B40" s="45" t="s">
        <v>33</v>
      </c>
      <c r="C40" s="56">
        <v>2</v>
      </c>
      <c r="D40" s="56">
        <v>525</v>
      </c>
      <c r="E40" s="56">
        <v>2</v>
      </c>
      <c r="F40" s="56">
        <v>10</v>
      </c>
      <c r="G40" s="56">
        <v>50</v>
      </c>
      <c r="H40" s="56">
        <v>27434.999999999993</v>
      </c>
      <c r="I40" s="56">
        <v>50</v>
      </c>
      <c r="J40" s="56">
        <v>2086.9999999999995</v>
      </c>
      <c r="K40" s="56">
        <v>182</v>
      </c>
      <c r="L40" s="56">
        <v>1167151.9999999993</v>
      </c>
      <c r="M40" s="56">
        <v>182</v>
      </c>
      <c r="N40" s="56">
        <v>4361.9999999999982</v>
      </c>
      <c r="O40" s="56">
        <v>4</v>
      </c>
      <c r="P40" s="56">
        <v>120.99999999999999</v>
      </c>
      <c r="Q40" s="56">
        <v>4</v>
      </c>
      <c r="R40" s="60">
        <v>133</v>
      </c>
    </row>
    <row r="41" spans="2:18" s="15" customFormat="1" x14ac:dyDescent="0.25">
      <c r="B41" s="45" t="s">
        <v>67</v>
      </c>
      <c r="C41" s="56">
        <v>0</v>
      </c>
      <c r="D41" s="56"/>
      <c r="E41" s="56">
        <v>0</v>
      </c>
      <c r="F41" s="56"/>
      <c r="G41" s="56">
        <v>7</v>
      </c>
      <c r="H41" s="56">
        <v>845</v>
      </c>
      <c r="I41" s="56">
        <v>7</v>
      </c>
      <c r="J41" s="56">
        <v>12</v>
      </c>
      <c r="K41" s="56">
        <v>30</v>
      </c>
      <c r="L41" s="56">
        <v>4545</v>
      </c>
      <c r="M41" s="56">
        <v>30</v>
      </c>
      <c r="N41" s="56">
        <v>256.00000000000011</v>
      </c>
      <c r="O41" s="56">
        <v>0</v>
      </c>
      <c r="P41" s="56"/>
      <c r="Q41" s="56">
        <v>0</v>
      </c>
      <c r="R41" s="60"/>
    </row>
    <row r="42" spans="2:18" x14ac:dyDescent="0.25">
      <c r="B42" s="45" t="s">
        <v>34</v>
      </c>
      <c r="C42" s="56">
        <v>0</v>
      </c>
      <c r="D42" s="56"/>
      <c r="E42" s="56">
        <v>0</v>
      </c>
      <c r="F42" s="56"/>
      <c r="G42" s="56">
        <v>24</v>
      </c>
      <c r="H42" s="56">
        <v>4899</v>
      </c>
      <c r="I42" s="56">
        <v>24</v>
      </c>
      <c r="J42" s="56">
        <v>53</v>
      </c>
      <c r="K42" s="56">
        <v>74</v>
      </c>
      <c r="L42" s="56">
        <v>96565.999999999971</v>
      </c>
      <c r="M42" s="56">
        <v>74</v>
      </c>
      <c r="N42" s="56">
        <v>609.00000000000023</v>
      </c>
      <c r="O42" s="56">
        <v>4</v>
      </c>
      <c r="P42" s="56">
        <v>112</v>
      </c>
      <c r="Q42" s="56">
        <v>4</v>
      </c>
      <c r="R42" s="60">
        <v>131</v>
      </c>
    </row>
    <row r="43" spans="2:18" ht="13.5" thickBot="1" x14ac:dyDescent="0.3">
      <c r="B43" s="46" t="s">
        <v>77</v>
      </c>
      <c r="C43" s="57">
        <v>8</v>
      </c>
      <c r="D43" s="57">
        <v>1959</v>
      </c>
      <c r="E43" s="57">
        <v>8</v>
      </c>
      <c r="F43" s="57">
        <v>24</v>
      </c>
      <c r="G43" s="57">
        <v>188</v>
      </c>
      <c r="H43" s="57">
        <v>155613.00000000006</v>
      </c>
      <c r="I43" s="57">
        <v>188</v>
      </c>
      <c r="J43" s="57">
        <v>994.00000000000023</v>
      </c>
      <c r="K43" s="57">
        <v>187</v>
      </c>
      <c r="L43" s="57">
        <v>474646.00000000023</v>
      </c>
      <c r="M43" s="57">
        <v>187</v>
      </c>
      <c r="N43" s="57">
        <v>8571</v>
      </c>
      <c r="O43" s="57">
        <v>3</v>
      </c>
      <c r="P43" s="57">
        <v>180</v>
      </c>
      <c r="Q43" s="57">
        <v>3</v>
      </c>
      <c r="R43" s="61">
        <v>53</v>
      </c>
    </row>
    <row r="44" spans="2:18" ht="13.5" thickBot="1" x14ac:dyDescent="0.3">
      <c r="B44" s="47" t="s">
        <v>7</v>
      </c>
      <c r="C44" s="58">
        <v>119</v>
      </c>
      <c r="D44" s="58">
        <v>18081.000000000004</v>
      </c>
      <c r="E44" s="58">
        <v>119</v>
      </c>
      <c r="F44" s="58">
        <v>649.00000000000023</v>
      </c>
      <c r="G44" s="58">
        <v>1446</v>
      </c>
      <c r="H44" s="58">
        <v>1065126.9999999993</v>
      </c>
      <c r="I44" s="58">
        <v>1446</v>
      </c>
      <c r="J44" s="58">
        <v>17191.000000000011</v>
      </c>
      <c r="K44" s="58">
        <v>2044</v>
      </c>
      <c r="L44" s="58">
        <v>5289151.9999999916</v>
      </c>
      <c r="M44" s="58">
        <v>2044</v>
      </c>
      <c r="N44" s="58">
        <v>56654.000000000051</v>
      </c>
      <c r="O44" s="58">
        <v>52</v>
      </c>
      <c r="P44" s="58">
        <v>2067</v>
      </c>
      <c r="Q44" s="58">
        <v>52</v>
      </c>
      <c r="R44" s="62">
        <v>1473</v>
      </c>
    </row>
    <row r="45" spans="2:18" ht="12.75" customHeight="1" x14ac:dyDescent="0.25">
      <c r="B45" s="115" t="s">
        <v>63</v>
      </c>
      <c r="C45" s="115"/>
      <c r="D45" s="115"/>
      <c r="E45" s="115"/>
      <c r="F45" s="115"/>
      <c r="G45" s="115"/>
      <c r="H45" s="115"/>
      <c r="I45" s="115"/>
      <c r="J45" s="115"/>
      <c r="K45" s="115"/>
      <c r="L45" s="115"/>
      <c r="M45" s="115"/>
      <c r="N45" s="115"/>
      <c r="O45" s="115"/>
      <c r="P45" s="115"/>
      <c r="Q45" s="115"/>
      <c r="R45" s="115"/>
    </row>
    <row r="46" spans="2:18" x14ac:dyDescent="0.25">
      <c r="B46" s="109"/>
      <c r="C46" s="109"/>
      <c r="D46" s="109"/>
      <c r="E46" s="109"/>
      <c r="F46" s="109"/>
      <c r="G46" s="109"/>
      <c r="H46" s="109"/>
      <c r="I46" s="109"/>
      <c r="J46" s="109"/>
      <c r="K46" s="109"/>
      <c r="L46" s="109"/>
      <c r="M46" s="109"/>
      <c r="N46" s="109"/>
      <c r="O46" s="109"/>
      <c r="P46" s="109"/>
      <c r="Q46" s="109"/>
      <c r="R46" s="109"/>
    </row>
    <row r="47" spans="2:18" x14ac:dyDescent="0.25">
      <c r="B47" s="109"/>
      <c r="C47" s="109"/>
      <c r="D47" s="109"/>
      <c r="E47" s="109"/>
      <c r="F47" s="109"/>
      <c r="G47" s="109"/>
      <c r="H47" s="109"/>
      <c r="I47" s="109"/>
      <c r="J47" s="109"/>
      <c r="K47" s="109"/>
      <c r="L47" s="109"/>
      <c r="M47" s="109"/>
      <c r="N47" s="109"/>
      <c r="O47" s="109"/>
      <c r="P47" s="109"/>
      <c r="Q47" s="109"/>
      <c r="R47" s="109"/>
    </row>
    <row r="48" spans="2:18" x14ac:dyDescent="0.25">
      <c r="B48" s="109"/>
      <c r="C48" s="109"/>
      <c r="D48" s="109"/>
      <c r="E48" s="109"/>
      <c r="F48" s="109"/>
      <c r="G48" s="109"/>
      <c r="H48" s="109"/>
      <c r="I48" s="109"/>
      <c r="J48" s="109"/>
      <c r="K48" s="109"/>
      <c r="L48" s="109"/>
      <c r="M48" s="109"/>
      <c r="N48" s="109"/>
      <c r="O48" s="109"/>
      <c r="P48" s="109"/>
      <c r="Q48" s="109"/>
      <c r="R48" s="109"/>
    </row>
    <row r="49" spans="2:8" x14ac:dyDescent="0.25">
      <c r="B49" s="123" t="str">
        <f>'1.TIPOORGJUR_DEPART_TABLA 1'!B48:P48</f>
        <v>Actualizado el 18 de noviembre de 2019</v>
      </c>
      <c r="C49" s="123"/>
      <c r="D49" s="123"/>
      <c r="E49" s="49"/>
      <c r="F49" s="49"/>
      <c r="G49" s="49"/>
      <c r="H49" s="15"/>
    </row>
    <row r="50" spans="2:8" x14ac:dyDescent="0.25">
      <c r="B50" s="49"/>
      <c r="C50" s="49"/>
      <c r="D50" s="49"/>
      <c r="E50" s="49"/>
      <c r="F50" s="49"/>
      <c r="G50" s="49"/>
      <c r="H50" s="15"/>
    </row>
    <row r="51" spans="2:8" ht="15" x14ac:dyDescent="0.25">
      <c r="B51" s="50" t="s">
        <v>62</v>
      </c>
      <c r="C51" s="51"/>
      <c r="D51" s="51"/>
      <c r="E51" s="51"/>
      <c r="F51" s="51"/>
      <c r="G51" s="53"/>
      <c r="H51" s="15"/>
    </row>
  </sheetData>
  <mergeCells count="16">
    <mergeCell ref="B7:Q8"/>
    <mergeCell ref="B49:D49"/>
    <mergeCell ref="B45:R48"/>
    <mergeCell ref="B10:B12"/>
    <mergeCell ref="C10:F10"/>
    <mergeCell ref="G10:J10"/>
    <mergeCell ref="K10:N10"/>
    <mergeCell ref="C11:D11"/>
    <mergeCell ref="E11:F11"/>
    <mergeCell ref="G11:H11"/>
    <mergeCell ref="I11:J11"/>
    <mergeCell ref="K11:L11"/>
    <mergeCell ref="M11:N11"/>
    <mergeCell ref="O10:R10"/>
    <mergeCell ref="O11:P11"/>
    <mergeCell ref="Q11:R11"/>
  </mergeCells>
  <hyperlinks>
    <hyperlink ref="B51" location="ÍNDICE!A1" display="ÍNDICE" xr:uid="{00000000-0004-0000-0A00-000000000000}"/>
  </hyperlink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BN50"/>
  <sheetViews>
    <sheetView zoomScale="80" zoomScaleNormal="80" workbookViewId="0">
      <selection activeCell="A2" sqref="A2"/>
    </sheetView>
  </sheetViews>
  <sheetFormatPr baseColWidth="10" defaultColWidth="63.42578125" defaultRowHeight="12.75" x14ac:dyDescent="0.25"/>
  <cols>
    <col min="1" max="1" width="10.7109375" style="14" customWidth="1"/>
    <col min="2" max="2" width="21.42578125" style="14" bestFit="1" customWidth="1"/>
    <col min="3" max="3" width="11" style="14" bestFit="1" customWidth="1"/>
    <col min="4" max="4" width="20" style="14" bestFit="1" customWidth="1"/>
    <col min="5" max="5" width="11" style="14" bestFit="1" customWidth="1"/>
    <col min="6" max="6" width="20.28515625" style="14" bestFit="1" customWidth="1"/>
    <col min="7" max="7" width="11" style="14" customWidth="1"/>
    <col min="8" max="8" width="17.7109375" style="14" bestFit="1" customWidth="1"/>
    <col min="9" max="9" width="11" style="14" customWidth="1"/>
    <col min="10" max="10" width="18.140625" style="14" bestFit="1" customWidth="1"/>
    <col min="11" max="11" width="11" style="14" bestFit="1" customWidth="1"/>
    <col min="12" max="12" width="21" style="14" bestFit="1" customWidth="1"/>
    <col min="13" max="13" width="11" style="14" bestFit="1" customWidth="1"/>
    <col min="14" max="14" width="20" style="14" bestFit="1" customWidth="1"/>
    <col min="15" max="15" width="11" style="15" bestFit="1" customWidth="1"/>
    <col min="16" max="16" width="21.42578125" style="15" bestFit="1" customWidth="1"/>
    <col min="17" max="17" width="11" style="15" bestFit="1" customWidth="1"/>
    <col min="18" max="18" width="21" style="15" bestFit="1" customWidth="1"/>
    <col min="19" max="19" width="11" style="14" bestFit="1" customWidth="1"/>
    <col min="20" max="20" width="23.140625" style="14" bestFit="1" customWidth="1"/>
    <col min="21" max="21" width="11" style="14" bestFit="1" customWidth="1"/>
    <col min="22" max="22" width="22" style="14" bestFit="1" customWidth="1"/>
    <col min="23" max="23" width="11" style="14" bestFit="1" customWidth="1"/>
    <col min="24" max="24" width="22.28515625" style="14" bestFit="1" customWidth="1"/>
    <col min="25" max="25" width="11" style="14" bestFit="1" customWidth="1"/>
    <col min="26" max="26" width="22.7109375" style="14" bestFit="1" customWidth="1"/>
    <col min="27" max="27" width="11" style="14" bestFit="1" customWidth="1"/>
    <col min="28" max="28" width="23.5703125" style="14" bestFit="1" customWidth="1"/>
    <col min="29" max="29" width="11" style="14" bestFit="1" customWidth="1"/>
    <col min="30" max="30" width="21.5703125" style="14" bestFit="1" customWidth="1"/>
    <col min="31" max="31" width="11" style="14" bestFit="1" customWidth="1"/>
    <col min="32" max="32" width="21" style="14" bestFit="1" customWidth="1"/>
    <col min="33" max="33" width="11" style="14" bestFit="1" customWidth="1"/>
    <col min="34" max="34" width="20" style="14" bestFit="1" customWidth="1"/>
    <col min="35" max="35" width="11" style="14" bestFit="1" customWidth="1"/>
    <col min="36" max="36" width="19.5703125" style="14" bestFit="1" customWidth="1"/>
    <col min="37" max="37" width="11" style="14" bestFit="1" customWidth="1"/>
    <col min="38" max="38" width="20" style="14" bestFit="1" customWidth="1"/>
    <col min="39" max="39" width="11" style="14" bestFit="1" customWidth="1"/>
    <col min="40" max="40" width="21" style="14" bestFit="1" customWidth="1"/>
    <col min="41" max="41" width="11" style="14" bestFit="1" customWidth="1"/>
    <col min="42" max="42" width="21" style="14" bestFit="1" customWidth="1"/>
    <col min="43" max="43" width="11" style="14" bestFit="1" customWidth="1"/>
    <col min="44" max="44" width="22.28515625" style="14" bestFit="1" customWidth="1"/>
    <col min="45" max="45" width="11" style="14" bestFit="1" customWidth="1"/>
    <col min="46" max="46" width="21" style="14" bestFit="1" customWidth="1"/>
    <col min="47" max="47" width="11" style="14" bestFit="1" customWidth="1"/>
    <col min="48" max="48" width="23.140625" style="14" bestFit="1" customWidth="1"/>
    <col min="49" max="49" width="11" style="14" bestFit="1" customWidth="1"/>
    <col min="50" max="50" width="22.7109375" style="14" bestFit="1" customWidth="1"/>
    <col min="51" max="51" width="11" style="14" bestFit="1" customWidth="1"/>
    <col min="52" max="52" width="21" style="14" bestFit="1" customWidth="1"/>
    <col min="53" max="53" width="11" style="14" bestFit="1" customWidth="1"/>
    <col min="54" max="54" width="21.42578125" style="14" bestFit="1" customWidth="1"/>
    <col min="55" max="55" width="11" style="15" bestFit="1" customWidth="1"/>
    <col min="56" max="56" width="20.28515625" style="15" bestFit="1" customWidth="1"/>
    <col min="57" max="57" width="11" style="15" bestFit="1" customWidth="1"/>
    <col min="58" max="58" width="20" style="15" bestFit="1" customWidth="1"/>
    <col min="59" max="59" width="11" style="14" bestFit="1" customWidth="1"/>
    <col min="60" max="60" width="20.28515625" style="14" bestFit="1" customWidth="1"/>
    <col min="61" max="61" width="11" style="14" bestFit="1" customWidth="1"/>
    <col min="62" max="62" width="20" style="14" bestFit="1" customWidth="1"/>
    <col min="63" max="63" width="11" style="14" bestFit="1" customWidth="1"/>
    <col min="64" max="64" width="15.28515625" style="14" bestFit="1" customWidth="1"/>
    <col min="65" max="65" width="11" style="14" customWidth="1"/>
    <col min="66" max="66" width="17.140625" style="14" bestFit="1" customWidth="1"/>
    <col min="67" max="16384" width="63.42578125" style="14"/>
  </cols>
  <sheetData>
    <row r="1" spans="1:66" x14ac:dyDescent="0.25">
      <c r="A1" s="15"/>
      <c r="B1" s="15"/>
      <c r="C1" s="15"/>
      <c r="D1" s="15"/>
      <c r="E1" s="15"/>
      <c r="F1" s="15"/>
      <c r="G1" s="15"/>
      <c r="H1" s="15"/>
      <c r="I1" s="15"/>
      <c r="J1" s="15"/>
      <c r="K1" s="15"/>
    </row>
    <row r="2" spans="1:66" x14ac:dyDescent="0.25">
      <c r="A2" s="15"/>
      <c r="B2" s="8"/>
      <c r="C2" s="8"/>
      <c r="D2" s="8"/>
      <c r="E2" s="8"/>
      <c r="F2" s="8"/>
      <c r="G2" s="8"/>
      <c r="H2" s="8"/>
      <c r="I2" s="8"/>
      <c r="J2" s="15"/>
      <c r="K2" s="15"/>
      <c r="L2" s="15"/>
      <c r="M2" s="15"/>
      <c r="AK2" s="10"/>
      <c r="AL2" s="7"/>
      <c r="AM2" s="7"/>
      <c r="AN2" s="7"/>
    </row>
    <row r="3" spans="1:66" x14ac:dyDescent="0.25">
      <c r="A3" s="15"/>
      <c r="B3" s="8"/>
      <c r="C3" s="8"/>
      <c r="D3" s="8"/>
      <c r="E3" s="8"/>
      <c r="F3" s="8"/>
      <c r="G3" s="8"/>
      <c r="H3" s="8"/>
      <c r="I3" s="8"/>
      <c r="J3" s="15"/>
      <c r="K3" s="15"/>
      <c r="L3" s="15"/>
      <c r="M3" s="15"/>
      <c r="AK3" s="10"/>
      <c r="AL3" s="7"/>
      <c r="AM3" s="7"/>
      <c r="AN3" s="7"/>
    </row>
    <row r="4" spans="1:66" x14ac:dyDescent="0.25">
      <c r="A4" s="15"/>
      <c r="B4" s="8"/>
      <c r="C4" s="8"/>
      <c r="D4" s="8"/>
      <c r="E4" s="8"/>
      <c r="F4" s="8"/>
      <c r="G4" s="8"/>
      <c r="H4" s="8"/>
      <c r="I4" s="8"/>
      <c r="J4" s="15"/>
      <c r="K4" s="15"/>
      <c r="L4" s="15"/>
      <c r="M4" s="15"/>
      <c r="AK4" s="10"/>
      <c r="AL4" s="7"/>
      <c r="AM4" s="7"/>
      <c r="AN4" s="7"/>
    </row>
    <row r="5" spans="1:66" x14ac:dyDescent="0.25">
      <c r="A5" s="15"/>
      <c r="B5" s="8"/>
      <c r="C5" s="8"/>
      <c r="D5" s="8"/>
      <c r="E5" s="8"/>
      <c r="F5" s="8"/>
      <c r="G5" s="8"/>
      <c r="H5" s="8"/>
      <c r="I5" s="8"/>
      <c r="J5" s="15"/>
      <c r="K5" s="15"/>
      <c r="L5" s="15"/>
      <c r="M5" s="15"/>
      <c r="AK5" s="10"/>
      <c r="AL5" s="7"/>
      <c r="AM5" s="7"/>
      <c r="AN5" s="7"/>
    </row>
    <row r="6" spans="1:66" x14ac:dyDescent="0.25">
      <c r="A6" s="15"/>
      <c r="B6" s="8"/>
      <c r="C6" s="8"/>
      <c r="D6" s="8"/>
      <c r="E6" s="8"/>
      <c r="F6" s="8"/>
      <c r="G6" s="8"/>
      <c r="H6" s="8"/>
      <c r="I6" s="8"/>
      <c r="J6" s="15"/>
      <c r="K6" s="15"/>
      <c r="L6" s="15"/>
      <c r="M6" s="15"/>
      <c r="AK6" s="10"/>
      <c r="AL6" s="7"/>
      <c r="AM6" s="7"/>
      <c r="AN6" s="7"/>
    </row>
    <row r="7" spans="1:66" x14ac:dyDescent="0.25">
      <c r="B7" s="116" t="s">
        <v>86</v>
      </c>
      <c r="C7" s="116"/>
      <c r="D7" s="116"/>
      <c r="E7" s="116"/>
      <c r="F7" s="116"/>
      <c r="G7" s="116"/>
      <c r="H7" s="116"/>
      <c r="I7" s="116"/>
      <c r="J7" s="116"/>
      <c r="K7" s="116"/>
      <c r="L7" s="116"/>
      <c r="M7" s="116"/>
    </row>
    <row r="8" spans="1:66" x14ac:dyDescent="0.25">
      <c r="B8" s="116"/>
      <c r="C8" s="116"/>
      <c r="D8" s="116"/>
      <c r="E8" s="116"/>
      <c r="F8" s="116"/>
      <c r="G8" s="116"/>
      <c r="H8" s="116"/>
      <c r="I8" s="116"/>
      <c r="J8" s="116"/>
      <c r="K8" s="116"/>
      <c r="L8" s="116"/>
      <c r="M8" s="116"/>
    </row>
    <row r="9" spans="1:66" ht="13.5" thickBot="1" x14ac:dyDescent="0.3"/>
    <row r="10" spans="1:66" ht="12.75" customHeight="1" x14ac:dyDescent="0.25">
      <c r="B10" s="110" t="s">
        <v>0</v>
      </c>
      <c r="C10" s="131" t="s">
        <v>1</v>
      </c>
      <c r="D10" s="132"/>
      <c r="E10" s="132"/>
      <c r="F10" s="133"/>
      <c r="G10" s="131" t="s">
        <v>72</v>
      </c>
      <c r="H10" s="132"/>
      <c r="I10" s="132"/>
      <c r="J10" s="133"/>
      <c r="K10" s="131" t="s">
        <v>2</v>
      </c>
      <c r="L10" s="132"/>
      <c r="M10" s="132"/>
      <c r="N10" s="133"/>
      <c r="O10" s="131" t="s">
        <v>3</v>
      </c>
      <c r="P10" s="132"/>
      <c r="Q10" s="132"/>
      <c r="R10" s="133"/>
      <c r="S10" s="131" t="s">
        <v>36</v>
      </c>
      <c r="T10" s="132"/>
      <c r="U10" s="132"/>
      <c r="V10" s="133"/>
      <c r="W10" s="131" t="s">
        <v>37</v>
      </c>
      <c r="X10" s="132"/>
      <c r="Y10" s="132"/>
      <c r="Z10" s="133"/>
      <c r="AA10" s="131" t="s">
        <v>4</v>
      </c>
      <c r="AB10" s="132"/>
      <c r="AC10" s="132"/>
      <c r="AD10" s="133"/>
      <c r="AE10" s="131" t="s">
        <v>5</v>
      </c>
      <c r="AF10" s="132"/>
      <c r="AG10" s="132"/>
      <c r="AH10" s="133"/>
      <c r="AI10" s="131" t="s">
        <v>38</v>
      </c>
      <c r="AJ10" s="132"/>
      <c r="AK10" s="132"/>
      <c r="AL10" s="133"/>
      <c r="AM10" s="131" t="s">
        <v>39</v>
      </c>
      <c r="AN10" s="132"/>
      <c r="AO10" s="132"/>
      <c r="AP10" s="133"/>
      <c r="AQ10" s="131" t="s">
        <v>40</v>
      </c>
      <c r="AR10" s="132"/>
      <c r="AS10" s="132"/>
      <c r="AT10" s="133"/>
      <c r="AU10" s="131" t="s">
        <v>41</v>
      </c>
      <c r="AV10" s="132"/>
      <c r="AW10" s="132"/>
      <c r="AX10" s="133"/>
      <c r="AY10" s="131" t="s">
        <v>42</v>
      </c>
      <c r="AZ10" s="132"/>
      <c r="BA10" s="132"/>
      <c r="BB10" s="133"/>
      <c r="BC10" s="131" t="s">
        <v>68</v>
      </c>
      <c r="BD10" s="132"/>
      <c r="BE10" s="132"/>
      <c r="BF10" s="133"/>
      <c r="BG10" s="131" t="s">
        <v>6</v>
      </c>
      <c r="BH10" s="132"/>
      <c r="BI10" s="132"/>
      <c r="BJ10" s="133"/>
      <c r="BK10" s="131" t="s">
        <v>73</v>
      </c>
      <c r="BL10" s="132"/>
      <c r="BM10" s="132"/>
      <c r="BN10" s="133"/>
    </row>
    <row r="11" spans="1:66" x14ac:dyDescent="0.25">
      <c r="B11" s="134"/>
      <c r="C11" s="113" t="s">
        <v>45</v>
      </c>
      <c r="D11" s="114"/>
      <c r="E11" s="145" t="s">
        <v>46</v>
      </c>
      <c r="F11" s="146"/>
      <c r="G11" s="113" t="s">
        <v>45</v>
      </c>
      <c r="H11" s="114"/>
      <c r="I11" s="145" t="s">
        <v>46</v>
      </c>
      <c r="J11" s="146"/>
      <c r="K11" s="113" t="s">
        <v>45</v>
      </c>
      <c r="L11" s="114"/>
      <c r="M11" s="145" t="s">
        <v>46</v>
      </c>
      <c r="N11" s="146"/>
      <c r="O11" s="113" t="s">
        <v>45</v>
      </c>
      <c r="P11" s="114"/>
      <c r="Q11" s="145" t="s">
        <v>46</v>
      </c>
      <c r="R11" s="146"/>
      <c r="S11" s="113" t="s">
        <v>45</v>
      </c>
      <c r="T11" s="114"/>
      <c r="U11" s="145" t="s">
        <v>46</v>
      </c>
      <c r="V11" s="146"/>
      <c r="W11" s="113" t="s">
        <v>45</v>
      </c>
      <c r="X11" s="114"/>
      <c r="Y11" s="145" t="s">
        <v>46</v>
      </c>
      <c r="Z11" s="146"/>
      <c r="AA11" s="113" t="s">
        <v>45</v>
      </c>
      <c r="AB11" s="114"/>
      <c r="AC11" s="145" t="s">
        <v>46</v>
      </c>
      <c r="AD11" s="146"/>
      <c r="AE11" s="113" t="s">
        <v>45</v>
      </c>
      <c r="AF11" s="114"/>
      <c r="AG11" s="145" t="s">
        <v>46</v>
      </c>
      <c r="AH11" s="146"/>
      <c r="AI11" s="113" t="s">
        <v>45</v>
      </c>
      <c r="AJ11" s="114"/>
      <c r="AK11" s="145" t="s">
        <v>46</v>
      </c>
      <c r="AL11" s="146"/>
      <c r="AM11" s="113" t="s">
        <v>45</v>
      </c>
      <c r="AN11" s="114"/>
      <c r="AO11" s="145" t="s">
        <v>46</v>
      </c>
      <c r="AP11" s="146"/>
      <c r="AQ11" s="113" t="s">
        <v>45</v>
      </c>
      <c r="AR11" s="114"/>
      <c r="AS11" s="145" t="s">
        <v>46</v>
      </c>
      <c r="AT11" s="146"/>
      <c r="AU11" s="113" t="s">
        <v>45</v>
      </c>
      <c r="AV11" s="114"/>
      <c r="AW11" s="145" t="s">
        <v>46</v>
      </c>
      <c r="AX11" s="146"/>
      <c r="AY11" s="113" t="s">
        <v>45</v>
      </c>
      <c r="AZ11" s="114"/>
      <c r="BA11" s="145" t="s">
        <v>46</v>
      </c>
      <c r="BB11" s="146"/>
      <c r="BC11" s="113" t="s">
        <v>45</v>
      </c>
      <c r="BD11" s="114"/>
      <c r="BE11" s="145" t="s">
        <v>46</v>
      </c>
      <c r="BF11" s="146"/>
      <c r="BG11" s="113" t="s">
        <v>45</v>
      </c>
      <c r="BH11" s="114"/>
      <c r="BI11" s="145" t="s">
        <v>46</v>
      </c>
      <c r="BJ11" s="146"/>
      <c r="BK11" s="113" t="s">
        <v>45</v>
      </c>
      <c r="BL11" s="114"/>
      <c r="BM11" s="145" t="s">
        <v>46</v>
      </c>
      <c r="BN11" s="146"/>
    </row>
    <row r="12" spans="1:66" ht="13.5" thickBot="1" x14ac:dyDescent="0.3">
      <c r="B12" s="111"/>
      <c r="C12" s="16" t="s">
        <v>8</v>
      </c>
      <c r="D12" s="17" t="s">
        <v>7</v>
      </c>
      <c r="E12" s="17" t="s">
        <v>8</v>
      </c>
      <c r="F12" s="17" t="s">
        <v>7</v>
      </c>
      <c r="G12" s="17" t="s">
        <v>8</v>
      </c>
      <c r="H12" s="17" t="s">
        <v>7</v>
      </c>
      <c r="I12" s="17" t="s">
        <v>8</v>
      </c>
      <c r="J12" s="17" t="s">
        <v>7</v>
      </c>
      <c r="K12" s="17" t="s">
        <v>8</v>
      </c>
      <c r="L12" s="17" t="s">
        <v>7</v>
      </c>
      <c r="M12" s="17" t="s">
        <v>8</v>
      </c>
      <c r="N12" s="17" t="s">
        <v>7</v>
      </c>
      <c r="O12" s="17" t="s">
        <v>8</v>
      </c>
      <c r="P12" s="17" t="s">
        <v>7</v>
      </c>
      <c r="Q12" s="17" t="s">
        <v>8</v>
      </c>
      <c r="R12" s="17" t="s">
        <v>7</v>
      </c>
      <c r="S12" s="17" t="s">
        <v>8</v>
      </c>
      <c r="T12" s="17" t="s">
        <v>7</v>
      </c>
      <c r="U12" s="17" t="s">
        <v>8</v>
      </c>
      <c r="V12" s="17" t="s">
        <v>7</v>
      </c>
      <c r="W12" s="17" t="s">
        <v>8</v>
      </c>
      <c r="X12" s="17" t="s">
        <v>7</v>
      </c>
      <c r="Y12" s="17" t="s">
        <v>8</v>
      </c>
      <c r="Z12" s="17" t="s">
        <v>7</v>
      </c>
      <c r="AA12" s="17" t="s">
        <v>8</v>
      </c>
      <c r="AB12" s="17" t="s">
        <v>7</v>
      </c>
      <c r="AC12" s="17" t="s">
        <v>8</v>
      </c>
      <c r="AD12" s="17" t="s">
        <v>7</v>
      </c>
      <c r="AE12" s="17" t="s">
        <v>8</v>
      </c>
      <c r="AF12" s="17" t="s">
        <v>7</v>
      </c>
      <c r="AG12" s="17" t="s">
        <v>8</v>
      </c>
      <c r="AH12" s="17" t="s">
        <v>7</v>
      </c>
      <c r="AI12" s="17" t="s">
        <v>8</v>
      </c>
      <c r="AJ12" s="17" t="s">
        <v>7</v>
      </c>
      <c r="AK12" s="17" t="s">
        <v>8</v>
      </c>
      <c r="AL12" s="17" t="s">
        <v>7</v>
      </c>
      <c r="AM12" s="17" t="s">
        <v>8</v>
      </c>
      <c r="AN12" s="17" t="s">
        <v>7</v>
      </c>
      <c r="AO12" s="17" t="s">
        <v>8</v>
      </c>
      <c r="AP12" s="17" t="s">
        <v>7</v>
      </c>
      <c r="AQ12" s="17" t="s">
        <v>8</v>
      </c>
      <c r="AR12" s="17" t="s">
        <v>7</v>
      </c>
      <c r="AS12" s="17" t="s">
        <v>8</v>
      </c>
      <c r="AT12" s="17" t="s">
        <v>7</v>
      </c>
      <c r="AU12" s="17" t="s">
        <v>8</v>
      </c>
      <c r="AV12" s="17" t="s">
        <v>7</v>
      </c>
      <c r="AW12" s="17" t="s">
        <v>8</v>
      </c>
      <c r="AX12" s="17" t="s">
        <v>7</v>
      </c>
      <c r="AY12" s="17" t="s">
        <v>8</v>
      </c>
      <c r="AZ12" s="17" t="s">
        <v>7</v>
      </c>
      <c r="BA12" s="17" t="s">
        <v>8</v>
      </c>
      <c r="BB12" s="17" t="s">
        <v>7</v>
      </c>
      <c r="BC12" s="17" t="s">
        <v>8</v>
      </c>
      <c r="BD12" s="17" t="s">
        <v>7</v>
      </c>
      <c r="BE12" s="17" t="s">
        <v>8</v>
      </c>
      <c r="BF12" s="17" t="s">
        <v>7</v>
      </c>
      <c r="BG12" s="17" t="s">
        <v>8</v>
      </c>
      <c r="BH12" s="17" t="s">
        <v>7</v>
      </c>
      <c r="BI12" s="17" t="s">
        <v>8</v>
      </c>
      <c r="BJ12" s="80" t="s">
        <v>7</v>
      </c>
      <c r="BK12" s="17" t="s">
        <v>8</v>
      </c>
      <c r="BL12" s="17" t="s">
        <v>7</v>
      </c>
      <c r="BM12" s="17" t="s">
        <v>8</v>
      </c>
      <c r="BN12" s="18" t="s">
        <v>7</v>
      </c>
    </row>
    <row r="13" spans="1:66" x14ac:dyDescent="0.25">
      <c r="B13" s="30" t="s">
        <v>70</v>
      </c>
      <c r="C13" s="55">
        <v>0</v>
      </c>
      <c r="D13" s="83"/>
      <c r="E13" s="55">
        <v>0</v>
      </c>
      <c r="F13" s="83"/>
      <c r="G13" s="55">
        <v>0</v>
      </c>
      <c r="H13" s="83"/>
      <c r="I13" s="55">
        <v>0</v>
      </c>
      <c r="J13" s="83"/>
      <c r="K13" s="55">
        <v>0</v>
      </c>
      <c r="L13" s="83"/>
      <c r="M13" s="55">
        <v>0</v>
      </c>
      <c r="N13" s="83"/>
      <c r="O13" s="55">
        <v>0</v>
      </c>
      <c r="P13" s="83"/>
      <c r="Q13" s="55">
        <v>0</v>
      </c>
      <c r="R13" s="83"/>
      <c r="S13" s="55">
        <v>0</v>
      </c>
      <c r="T13" s="83"/>
      <c r="U13" s="55">
        <v>0</v>
      </c>
      <c r="V13" s="83"/>
      <c r="W13" s="55">
        <v>0</v>
      </c>
      <c r="X13" s="83"/>
      <c r="Y13" s="55">
        <v>0</v>
      </c>
      <c r="Z13" s="83"/>
      <c r="AA13" s="55">
        <v>1</v>
      </c>
      <c r="AB13" s="83">
        <v>1669195649.8599999</v>
      </c>
      <c r="AC13" s="55">
        <v>1</v>
      </c>
      <c r="AD13" s="83">
        <v>207642180.49000001</v>
      </c>
      <c r="AE13" s="55">
        <v>0</v>
      </c>
      <c r="AF13" s="83"/>
      <c r="AG13" s="55">
        <v>0</v>
      </c>
      <c r="AH13" s="83"/>
      <c r="AI13" s="55">
        <v>0</v>
      </c>
      <c r="AJ13" s="83"/>
      <c r="AK13" s="55">
        <v>0</v>
      </c>
      <c r="AL13" s="83"/>
      <c r="AM13" s="55">
        <v>0</v>
      </c>
      <c r="AN13" s="83"/>
      <c r="AO13" s="55">
        <v>0</v>
      </c>
      <c r="AP13" s="83"/>
      <c r="AQ13" s="55">
        <v>0</v>
      </c>
      <c r="AR13" s="83"/>
      <c r="AS13" s="55">
        <v>0</v>
      </c>
      <c r="AT13" s="83"/>
      <c r="AU13" s="55">
        <v>2</v>
      </c>
      <c r="AV13" s="83">
        <v>3104309382</v>
      </c>
      <c r="AW13" s="55">
        <v>2</v>
      </c>
      <c r="AX13" s="83">
        <v>5367585834</v>
      </c>
      <c r="AY13" s="55">
        <v>0</v>
      </c>
      <c r="AZ13" s="83"/>
      <c r="BA13" s="55">
        <v>0</v>
      </c>
      <c r="BB13" s="83"/>
      <c r="BC13" s="55">
        <v>0</v>
      </c>
      <c r="BD13" s="83"/>
      <c r="BE13" s="55">
        <v>0</v>
      </c>
      <c r="BF13" s="83"/>
      <c r="BG13" s="55">
        <v>0</v>
      </c>
      <c r="BH13" s="83"/>
      <c r="BI13" s="55">
        <v>0</v>
      </c>
      <c r="BJ13" s="83"/>
      <c r="BK13" s="55">
        <v>0</v>
      </c>
      <c r="BL13" s="83"/>
      <c r="BM13" s="55">
        <v>0</v>
      </c>
      <c r="BN13" s="83"/>
    </row>
    <row r="14" spans="1:66" x14ac:dyDescent="0.25">
      <c r="B14" s="31" t="s">
        <v>10</v>
      </c>
      <c r="C14" s="56">
        <v>0</v>
      </c>
      <c r="D14" s="84"/>
      <c r="E14" s="56">
        <v>0</v>
      </c>
      <c r="F14" s="84"/>
      <c r="G14" s="56">
        <v>0</v>
      </c>
      <c r="H14" s="84"/>
      <c r="I14" s="56">
        <v>0</v>
      </c>
      <c r="J14" s="84"/>
      <c r="K14" s="56">
        <v>51</v>
      </c>
      <c r="L14" s="84">
        <v>127536506093.58</v>
      </c>
      <c r="M14" s="56">
        <v>51</v>
      </c>
      <c r="N14" s="84">
        <v>24028877135.93</v>
      </c>
      <c r="O14" s="56">
        <v>32</v>
      </c>
      <c r="P14" s="84">
        <v>83242051523.729996</v>
      </c>
      <c r="Q14" s="56">
        <v>32</v>
      </c>
      <c r="R14" s="84">
        <v>119888090105.24998</v>
      </c>
      <c r="S14" s="56">
        <v>43</v>
      </c>
      <c r="T14" s="84">
        <v>2949684724205.8594</v>
      </c>
      <c r="U14" s="56">
        <v>43</v>
      </c>
      <c r="V14" s="84">
        <v>456804795301.75</v>
      </c>
      <c r="W14" s="56">
        <v>12</v>
      </c>
      <c r="X14" s="84">
        <v>23610086081.390007</v>
      </c>
      <c r="Y14" s="56">
        <v>12</v>
      </c>
      <c r="Z14" s="84">
        <v>83215342036.320007</v>
      </c>
      <c r="AA14" s="56">
        <v>201</v>
      </c>
      <c r="AB14" s="84">
        <v>1731323890001.561</v>
      </c>
      <c r="AC14" s="56">
        <v>201</v>
      </c>
      <c r="AD14" s="84">
        <v>206745314997.65991</v>
      </c>
      <c r="AE14" s="56">
        <v>4</v>
      </c>
      <c r="AF14" s="84">
        <v>31722034637.780006</v>
      </c>
      <c r="AG14" s="56">
        <v>4</v>
      </c>
      <c r="AH14" s="84">
        <v>17870633805.68</v>
      </c>
      <c r="AI14" s="56">
        <v>0</v>
      </c>
      <c r="AJ14" s="84"/>
      <c r="AK14" s="56">
        <v>0</v>
      </c>
      <c r="AL14" s="84"/>
      <c r="AM14" s="56">
        <v>6</v>
      </c>
      <c r="AN14" s="84">
        <v>38745319286.399994</v>
      </c>
      <c r="AO14" s="56">
        <v>6</v>
      </c>
      <c r="AP14" s="84">
        <v>97416641346.079987</v>
      </c>
      <c r="AQ14" s="56">
        <v>7</v>
      </c>
      <c r="AR14" s="84">
        <v>237412006567.75</v>
      </c>
      <c r="AS14" s="56">
        <v>7</v>
      </c>
      <c r="AT14" s="84">
        <v>31436286848.449993</v>
      </c>
      <c r="AU14" s="56">
        <v>66</v>
      </c>
      <c r="AV14" s="84">
        <v>2013852621027.9912</v>
      </c>
      <c r="AW14" s="56">
        <v>66</v>
      </c>
      <c r="AX14" s="84">
        <v>4211891478142.9604</v>
      </c>
      <c r="AY14" s="56">
        <v>0</v>
      </c>
      <c r="AZ14" s="84"/>
      <c r="BA14" s="56">
        <v>0</v>
      </c>
      <c r="BB14" s="84"/>
      <c r="BC14" s="56">
        <v>3</v>
      </c>
      <c r="BD14" s="84">
        <v>19140478633.25</v>
      </c>
      <c r="BE14" s="56">
        <v>3</v>
      </c>
      <c r="BF14" s="84">
        <v>18868892494.580002</v>
      </c>
      <c r="BG14" s="56">
        <v>3</v>
      </c>
      <c r="BH14" s="84">
        <v>1716836411.8400002</v>
      </c>
      <c r="BI14" s="56">
        <v>3</v>
      </c>
      <c r="BJ14" s="84">
        <v>2540740849.3399992</v>
      </c>
      <c r="BK14" s="56">
        <v>0</v>
      </c>
      <c r="BL14" s="84"/>
      <c r="BM14" s="56">
        <v>0</v>
      </c>
      <c r="BN14" s="84"/>
    </row>
    <row r="15" spans="1:66" x14ac:dyDescent="0.25">
      <c r="B15" s="31" t="s">
        <v>71</v>
      </c>
      <c r="C15" s="56">
        <v>0</v>
      </c>
      <c r="D15" s="84"/>
      <c r="E15" s="56">
        <v>0</v>
      </c>
      <c r="F15" s="84"/>
      <c r="G15" s="56">
        <v>0</v>
      </c>
      <c r="H15" s="84"/>
      <c r="I15" s="56">
        <v>0</v>
      </c>
      <c r="J15" s="84"/>
      <c r="K15" s="56">
        <v>0</v>
      </c>
      <c r="L15" s="84"/>
      <c r="M15" s="56">
        <v>0</v>
      </c>
      <c r="N15" s="84"/>
      <c r="O15" s="56">
        <v>7</v>
      </c>
      <c r="P15" s="84">
        <v>3106641119.3099999</v>
      </c>
      <c r="Q15" s="56">
        <v>7</v>
      </c>
      <c r="R15" s="84">
        <v>2892130781.3000002</v>
      </c>
      <c r="S15" s="56">
        <v>0</v>
      </c>
      <c r="T15" s="84"/>
      <c r="U15" s="56">
        <v>0</v>
      </c>
      <c r="V15" s="84"/>
      <c r="W15" s="56">
        <v>0</v>
      </c>
      <c r="X15" s="84"/>
      <c r="Y15" s="56">
        <v>0</v>
      </c>
      <c r="Z15" s="84"/>
      <c r="AA15" s="56">
        <v>0</v>
      </c>
      <c r="AB15" s="84"/>
      <c r="AC15" s="56">
        <v>0</v>
      </c>
      <c r="AD15" s="84"/>
      <c r="AE15" s="56">
        <v>1</v>
      </c>
      <c r="AF15" s="84">
        <v>3224494040</v>
      </c>
      <c r="AG15" s="56">
        <v>1</v>
      </c>
      <c r="AH15" s="84">
        <v>206653783</v>
      </c>
      <c r="AI15" s="56">
        <v>0</v>
      </c>
      <c r="AJ15" s="84"/>
      <c r="AK15" s="56">
        <v>0</v>
      </c>
      <c r="AL15" s="84"/>
      <c r="AM15" s="56">
        <v>1</v>
      </c>
      <c r="AN15" s="84">
        <v>206819327.27000001</v>
      </c>
      <c r="AO15" s="56">
        <v>1</v>
      </c>
      <c r="AP15" s="84">
        <v>26247691</v>
      </c>
      <c r="AQ15" s="56">
        <v>0</v>
      </c>
      <c r="AR15" s="84"/>
      <c r="AS15" s="56">
        <v>0</v>
      </c>
      <c r="AT15" s="84"/>
      <c r="AU15" s="56">
        <v>7</v>
      </c>
      <c r="AV15" s="84">
        <v>9487833484.9399986</v>
      </c>
      <c r="AW15" s="56">
        <v>7</v>
      </c>
      <c r="AX15" s="84">
        <v>3428673755.4899998</v>
      </c>
      <c r="AY15" s="56">
        <v>0</v>
      </c>
      <c r="AZ15" s="84"/>
      <c r="BA15" s="56">
        <v>0</v>
      </c>
      <c r="BB15" s="84"/>
      <c r="BC15" s="56">
        <v>0</v>
      </c>
      <c r="BD15" s="84"/>
      <c r="BE15" s="56">
        <v>0</v>
      </c>
      <c r="BF15" s="84"/>
      <c r="BG15" s="56">
        <v>0</v>
      </c>
      <c r="BH15" s="84"/>
      <c r="BI15" s="56">
        <v>0</v>
      </c>
      <c r="BJ15" s="84"/>
      <c r="BK15" s="56">
        <v>0</v>
      </c>
      <c r="BL15" s="84"/>
      <c r="BM15" s="56">
        <v>0</v>
      </c>
      <c r="BN15" s="84"/>
    </row>
    <row r="16" spans="1:66" x14ac:dyDescent="0.25">
      <c r="B16" s="31" t="s">
        <v>11</v>
      </c>
      <c r="C16" s="56">
        <v>0</v>
      </c>
      <c r="D16" s="84"/>
      <c r="E16" s="56">
        <v>0</v>
      </c>
      <c r="F16" s="84"/>
      <c r="G16" s="56">
        <v>0</v>
      </c>
      <c r="H16" s="84"/>
      <c r="I16" s="56">
        <v>0</v>
      </c>
      <c r="J16" s="84"/>
      <c r="K16" s="56">
        <v>1</v>
      </c>
      <c r="L16" s="84">
        <v>1258487457</v>
      </c>
      <c r="M16" s="56">
        <v>1</v>
      </c>
      <c r="N16" s="84">
        <v>211511025</v>
      </c>
      <c r="O16" s="56">
        <v>10</v>
      </c>
      <c r="P16" s="84">
        <v>8050928121.8799992</v>
      </c>
      <c r="Q16" s="56">
        <v>10</v>
      </c>
      <c r="R16" s="84">
        <v>14518060914.52</v>
      </c>
      <c r="S16" s="56">
        <v>2</v>
      </c>
      <c r="T16" s="84">
        <v>101770900783.57001</v>
      </c>
      <c r="U16" s="56">
        <v>2</v>
      </c>
      <c r="V16" s="84">
        <v>14673703110.530001</v>
      </c>
      <c r="W16" s="56">
        <v>14</v>
      </c>
      <c r="X16" s="84">
        <v>23502130828.940002</v>
      </c>
      <c r="Y16" s="56">
        <v>14</v>
      </c>
      <c r="Z16" s="84">
        <v>4549894266.2999992</v>
      </c>
      <c r="AA16" s="56">
        <v>49</v>
      </c>
      <c r="AB16" s="84">
        <v>324627580502.85992</v>
      </c>
      <c r="AC16" s="56">
        <v>49</v>
      </c>
      <c r="AD16" s="84">
        <v>39233142233.679993</v>
      </c>
      <c r="AE16" s="56">
        <v>0</v>
      </c>
      <c r="AF16" s="84"/>
      <c r="AG16" s="56">
        <v>0</v>
      </c>
      <c r="AH16" s="84"/>
      <c r="AI16" s="56">
        <v>0</v>
      </c>
      <c r="AJ16" s="84"/>
      <c r="AK16" s="56">
        <v>0</v>
      </c>
      <c r="AL16" s="84"/>
      <c r="AM16" s="56">
        <v>6</v>
      </c>
      <c r="AN16" s="84">
        <v>116733127629.11</v>
      </c>
      <c r="AO16" s="56">
        <v>6</v>
      </c>
      <c r="AP16" s="84">
        <v>205369067434.00998</v>
      </c>
      <c r="AQ16" s="56">
        <v>0</v>
      </c>
      <c r="AR16" s="84"/>
      <c r="AS16" s="56">
        <v>0</v>
      </c>
      <c r="AT16" s="84"/>
      <c r="AU16" s="56">
        <v>107</v>
      </c>
      <c r="AV16" s="84">
        <v>209314471770.72015</v>
      </c>
      <c r="AW16" s="56">
        <v>107</v>
      </c>
      <c r="AX16" s="84">
        <v>44978234583.780006</v>
      </c>
      <c r="AY16" s="56">
        <v>0</v>
      </c>
      <c r="AZ16" s="84"/>
      <c r="BA16" s="56">
        <v>0</v>
      </c>
      <c r="BB16" s="84"/>
      <c r="BC16" s="56">
        <v>1</v>
      </c>
      <c r="BD16" s="84">
        <v>50873267.789999999</v>
      </c>
      <c r="BE16" s="56">
        <v>1</v>
      </c>
      <c r="BF16" s="84">
        <v>280973690</v>
      </c>
      <c r="BG16" s="56">
        <v>0</v>
      </c>
      <c r="BH16" s="84"/>
      <c r="BI16" s="56">
        <v>0</v>
      </c>
      <c r="BJ16" s="84"/>
      <c r="BK16" s="56">
        <v>0</v>
      </c>
      <c r="BL16" s="84"/>
      <c r="BM16" s="56">
        <v>0</v>
      </c>
      <c r="BN16" s="84"/>
    </row>
    <row r="17" spans="2:66" x14ac:dyDescent="0.25">
      <c r="B17" s="31" t="s">
        <v>12</v>
      </c>
      <c r="C17" s="56">
        <v>5</v>
      </c>
      <c r="D17" s="84">
        <v>12998157699.290001</v>
      </c>
      <c r="E17" s="56">
        <v>5</v>
      </c>
      <c r="F17" s="84">
        <v>3613703410.8999996</v>
      </c>
      <c r="G17" s="56">
        <v>0</v>
      </c>
      <c r="H17" s="84"/>
      <c r="I17" s="56">
        <v>0</v>
      </c>
      <c r="J17" s="84"/>
      <c r="K17" s="56">
        <v>43</v>
      </c>
      <c r="L17" s="84">
        <v>104243548435.31998</v>
      </c>
      <c r="M17" s="56">
        <v>43</v>
      </c>
      <c r="N17" s="84">
        <v>14540356540.440001</v>
      </c>
      <c r="O17" s="56">
        <v>45</v>
      </c>
      <c r="P17" s="84">
        <v>103358270062.10997</v>
      </c>
      <c r="Q17" s="56">
        <v>45</v>
      </c>
      <c r="R17" s="84">
        <v>235521169273.98999</v>
      </c>
      <c r="S17" s="56">
        <v>25</v>
      </c>
      <c r="T17" s="84">
        <v>2944231115668.1401</v>
      </c>
      <c r="U17" s="56">
        <v>25</v>
      </c>
      <c r="V17" s="84">
        <v>452348512254.90997</v>
      </c>
      <c r="W17" s="56">
        <v>86</v>
      </c>
      <c r="X17" s="84">
        <v>291004675998.63995</v>
      </c>
      <c r="Y17" s="56">
        <v>86</v>
      </c>
      <c r="Z17" s="84">
        <v>78859501351.059998</v>
      </c>
      <c r="AA17" s="56">
        <v>555</v>
      </c>
      <c r="AB17" s="84">
        <v>5330305236526.4268</v>
      </c>
      <c r="AC17" s="56">
        <v>555</v>
      </c>
      <c r="AD17" s="84">
        <v>568425198726.24976</v>
      </c>
      <c r="AE17" s="56">
        <v>18</v>
      </c>
      <c r="AF17" s="84">
        <v>99251543642.01001</v>
      </c>
      <c r="AG17" s="56">
        <v>18</v>
      </c>
      <c r="AH17" s="84">
        <v>30544173706.43</v>
      </c>
      <c r="AI17" s="56">
        <v>1</v>
      </c>
      <c r="AJ17" s="84">
        <v>80118579553.550003</v>
      </c>
      <c r="AK17" s="56">
        <v>1</v>
      </c>
      <c r="AL17" s="84">
        <v>13542337673.450001</v>
      </c>
      <c r="AM17" s="56">
        <v>30</v>
      </c>
      <c r="AN17" s="84">
        <v>30991209490.220001</v>
      </c>
      <c r="AO17" s="56">
        <v>30</v>
      </c>
      <c r="AP17" s="84">
        <v>4733855443.1999989</v>
      </c>
      <c r="AQ17" s="56">
        <v>7</v>
      </c>
      <c r="AR17" s="84">
        <v>1228996894147.5603</v>
      </c>
      <c r="AS17" s="56">
        <v>7</v>
      </c>
      <c r="AT17" s="84">
        <v>132957580682.38</v>
      </c>
      <c r="AU17" s="56">
        <v>386</v>
      </c>
      <c r="AV17" s="84">
        <v>2445287342685.564</v>
      </c>
      <c r="AW17" s="56">
        <v>386</v>
      </c>
      <c r="AX17" s="84">
        <v>1570696171944.3281</v>
      </c>
      <c r="AY17" s="56">
        <v>3</v>
      </c>
      <c r="AZ17" s="84">
        <v>774354927071</v>
      </c>
      <c r="BA17" s="56">
        <v>3</v>
      </c>
      <c r="BB17" s="84">
        <v>421687086324.99994</v>
      </c>
      <c r="BC17" s="56">
        <v>9</v>
      </c>
      <c r="BD17" s="84">
        <v>14652467385.859999</v>
      </c>
      <c r="BE17" s="56">
        <v>9</v>
      </c>
      <c r="BF17" s="84">
        <v>11888985682.369997</v>
      </c>
      <c r="BG17" s="56">
        <v>5</v>
      </c>
      <c r="BH17" s="84">
        <v>32430378307.619995</v>
      </c>
      <c r="BI17" s="56">
        <v>5</v>
      </c>
      <c r="BJ17" s="84">
        <v>7940399869.3599987</v>
      </c>
      <c r="BK17" s="56">
        <v>0</v>
      </c>
      <c r="BL17" s="84"/>
      <c r="BM17" s="56">
        <v>0</v>
      </c>
      <c r="BN17" s="84"/>
    </row>
    <row r="18" spans="2:66" x14ac:dyDescent="0.25">
      <c r="B18" s="31" t="s">
        <v>13</v>
      </c>
      <c r="C18" s="56">
        <v>0</v>
      </c>
      <c r="D18" s="84"/>
      <c r="E18" s="56">
        <v>0</v>
      </c>
      <c r="F18" s="84"/>
      <c r="G18" s="56">
        <v>0</v>
      </c>
      <c r="H18" s="84"/>
      <c r="I18" s="56">
        <v>0</v>
      </c>
      <c r="J18" s="84"/>
      <c r="K18" s="56">
        <v>0</v>
      </c>
      <c r="L18" s="84"/>
      <c r="M18" s="56">
        <v>0</v>
      </c>
      <c r="N18" s="84"/>
      <c r="O18" s="56">
        <v>3</v>
      </c>
      <c r="P18" s="84">
        <v>1276839364.25</v>
      </c>
      <c r="Q18" s="56">
        <v>3</v>
      </c>
      <c r="R18" s="84">
        <v>2964381323.8500004</v>
      </c>
      <c r="S18" s="56">
        <v>1</v>
      </c>
      <c r="T18" s="84">
        <v>44920368564.650002</v>
      </c>
      <c r="U18" s="56">
        <v>1</v>
      </c>
      <c r="V18" s="84">
        <v>6957917436.4499998</v>
      </c>
      <c r="W18" s="56">
        <v>7</v>
      </c>
      <c r="X18" s="84">
        <v>201649261501.29004</v>
      </c>
      <c r="Y18" s="56">
        <v>7</v>
      </c>
      <c r="Z18" s="84">
        <v>29691459543.490009</v>
      </c>
      <c r="AA18" s="56">
        <v>17</v>
      </c>
      <c r="AB18" s="84">
        <v>123514242080.39998</v>
      </c>
      <c r="AC18" s="56">
        <v>17</v>
      </c>
      <c r="AD18" s="84">
        <v>14410353660.909998</v>
      </c>
      <c r="AE18" s="56">
        <v>0</v>
      </c>
      <c r="AF18" s="84"/>
      <c r="AG18" s="56">
        <v>0</v>
      </c>
      <c r="AH18" s="84"/>
      <c r="AI18" s="56">
        <v>0</v>
      </c>
      <c r="AJ18" s="84"/>
      <c r="AK18" s="56">
        <v>0</v>
      </c>
      <c r="AL18" s="84"/>
      <c r="AM18" s="56">
        <v>8</v>
      </c>
      <c r="AN18" s="84">
        <v>10350091585.390001</v>
      </c>
      <c r="AO18" s="56">
        <v>8</v>
      </c>
      <c r="AP18" s="84">
        <v>2250513881.5199995</v>
      </c>
      <c r="AQ18" s="56">
        <v>0</v>
      </c>
      <c r="AR18" s="84"/>
      <c r="AS18" s="56">
        <v>0</v>
      </c>
      <c r="AT18" s="84"/>
      <c r="AU18" s="56">
        <v>20</v>
      </c>
      <c r="AV18" s="84">
        <v>41342035142.439995</v>
      </c>
      <c r="AW18" s="56">
        <v>20</v>
      </c>
      <c r="AX18" s="84">
        <v>49876877155.470001</v>
      </c>
      <c r="AY18" s="56">
        <v>0</v>
      </c>
      <c r="AZ18" s="84"/>
      <c r="BA18" s="56">
        <v>0</v>
      </c>
      <c r="BB18" s="84"/>
      <c r="BC18" s="56">
        <v>2</v>
      </c>
      <c r="BD18" s="84">
        <v>20678362325.380001</v>
      </c>
      <c r="BE18" s="56">
        <v>2</v>
      </c>
      <c r="BF18" s="84">
        <v>10923607833.84</v>
      </c>
      <c r="BG18" s="56">
        <v>0</v>
      </c>
      <c r="BH18" s="84"/>
      <c r="BI18" s="56">
        <v>0</v>
      </c>
      <c r="BJ18" s="84"/>
      <c r="BK18" s="56">
        <v>0</v>
      </c>
      <c r="BL18" s="84"/>
      <c r="BM18" s="56">
        <v>0</v>
      </c>
      <c r="BN18" s="84"/>
    </row>
    <row r="19" spans="2:66" x14ac:dyDescent="0.25">
      <c r="B19" s="31" t="s">
        <v>14</v>
      </c>
      <c r="C19" s="56">
        <v>0</v>
      </c>
      <c r="D19" s="84"/>
      <c r="E19" s="56">
        <v>0</v>
      </c>
      <c r="F19" s="84"/>
      <c r="G19" s="56">
        <v>0</v>
      </c>
      <c r="H19" s="84"/>
      <c r="I19" s="56">
        <v>0</v>
      </c>
      <c r="J19" s="84"/>
      <c r="K19" s="56">
        <v>2</v>
      </c>
      <c r="L19" s="84">
        <v>621305328.55999994</v>
      </c>
      <c r="M19" s="56">
        <v>2</v>
      </c>
      <c r="N19" s="84">
        <v>440032908</v>
      </c>
      <c r="O19" s="56">
        <v>8</v>
      </c>
      <c r="P19" s="84">
        <v>2121117931</v>
      </c>
      <c r="Q19" s="56">
        <v>8</v>
      </c>
      <c r="R19" s="84">
        <v>3280830090</v>
      </c>
      <c r="S19" s="56">
        <v>3</v>
      </c>
      <c r="T19" s="84">
        <v>60219115826.060005</v>
      </c>
      <c r="U19" s="56">
        <v>3</v>
      </c>
      <c r="V19" s="84">
        <v>9402908251.1599998</v>
      </c>
      <c r="W19" s="56">
        <v>15</v>
      </c>
      <c r="X19" s="84">
        <v>33256565363.390007</v>
      </c>
      <c r="Y19" s="56">
        <v>15</v>
      </c>
      <c r="Z19" s="84">
        <v>41005511908.060005</v>
      </c>
      <c r="AA19" s="56">
        <v>20</v>
      </c>
      <c r="AB19" s="84">
        <v>21227628627.09</v>
      </c>
      <c r="AC19" s="56">
        <v>20</v>
      </c>
      <c r="AD19" s="84">
        <v>2791610012.9000001</v>
      </c>
      <c r="AE19" s="56">
        <v>0</v>
      </c>
      <c r="AF19" s="84"/>
      <c r="AG19" s="56">
        <v>0</v>
      </c>
      <c r="AH19" s="84"/>
      <c r="AI19" s="56">
        <v>0</v>
      </c>
      <c r="AJ19" s="84"/>
      <c r="AK19" s="56">
        <v>0</v>
      </c>
      <c r="AL19" s="84"/>
      <c r="AM19" s="56">
        <v>8</v>
      </c>
      <c r="AN19" s="84">
        <v>12638364408.969999</v>
      </c>
      <c r="AO19" s="56">
        <v>8</v>
      </c>
      <c r="AP19" s="84">
        <v>12385969574.98</v>
      </c>
      <c r="AQ19" s="56">
        <v>2</v>
      </c>
      <c r="AR19" s="84">
        <v>333689990449.60999</v>
      </c>
      <c r="AS19" s="56">
        <v>2</v>
      </c>
      <c r="AT19" s="84">
        <v>38475384533.919998</v>
      </c>
      <c r="AU19" s="56">
        <v>31</v>
      </c>
      <c r="AV19" s="84">
        <v>53471274139.709984</v>
      </c>
      <c r="AW19" s="56">
        <v>31</v>
      </c>
      <c r="AX19" s="84">
        <v>19489292074.269989</v>
      </c>
      <c r="AY19" s="56">
        <v>0</v>
      </c>
      <c r="AZ19" s="84"/>
      <c r="BA19" s="56">
        <v>0</v>
      </c>
      <c r="BB19" s="84"/>
      <c r="BC19" s="56">
        <v>1</v>
      </c>
      <c r="BD19" s="84">
        <v>243724215.40000001</v>
      </c>
      <c r="BE19" s="56">
        <v>1</v>
      </c>
      <c r="BF19" s="84">
        <v>178261647.40000001</v>
      </c>
      <c r="BG19" s="56">
        <v>1</v>
      </c>
      <c r="BH19" s="84">
        <v>921820244.38999999</v>
      </c>
      <c r="BI19" s="56">
        <v>1</v>
      </c>
      <c r="BJ19" s="84">
        <v>1468274892.3</v>
      </c>
      <c r="BK19" s="56">
        <v>0</v>
      </c>
      <c r="BL19" s="84"/>
      <c r="BM19" s="56">
        <v>0</v>
      </c>
      <c r="BN19" s="84"/>
    </row>
    <row r="20" spans="2:66" x14ac:dyDescent="0.25">
      <c r="B20" s="31" t="s">
        <v>15</v>
      </c>
      <c r="C20" s="56">
        <v>1</v>
      </c>
      <c r="D20" s="84">
        <v>4340672100.0699997</v>
      </c>
      <c r="E20" s="56">
        <v>1</v>
      </c>
      <c r="F20" s="84">
        <v>1919908253.3499999</v>
      </c>
      <c r="G20" s="56">
        <v>0</v>
      </c>
      <c r="H20" s="84"/>
      <c r="I20" s="56">
        <v>0</v>
      </c>
      <c r="J20" s="84"/>
      <c r="K20" s="56">
        <v>0</v>
      </c>
      <c r="L20" s="84"/>
      <c r="M20" s="56">
        <v>0</v>
      </c>
      <c r="N20" s="84"/>
      <c r="O20" s="56">
        <v>7</v>
      </c>
      <c r="P20" s="84">
        <v>2024649021.1299999</v>
      </c>
      <c r="Q20" s="56">
        <v>7</v>
      </c>
      <c r="R20" s="84">
        <v>8852556741.6000004</v>
      </c>
      <c r="S20" s="56">
        <v>5</v>
      </c>
      <c r="T20" s="84">
        <v>130063116316.89001</v>
      </c>
      <c r="U20" s="56">
        <v>5</v>
      </c>
      <c r="V20" s="84">
        <v>18496526330.619999</v>
      </c>
      <c r="W20" s="56">
        <v>11</v>
      </c>
      <c r="X20" s="84">
        <v>47050982959.319992</v>
      </c>
      <c r="Y20" s="56">
        <v>11</v>
      </c>
      <c r="Z20" s="84">
        <v>435325793716.67004</v>
      </c>
      <c r="AA20" s="56">
        <v>59</v>
      </c>
      <c r="AB20" s="84">
        <v>117744714381.07004</v>
      </c>
      <c r="AC20" s="56">
        <v>59</v>
      </c>
      <c r="AD20" s="84">
        <v>13722987754.170002</v>
      </c>
      <c r="AE20" s="56">
        <v>1</v>
      </c>
      <c r="AF20" s="84">
        <v>2267675383.7600002</v>
      </c>
      <c r="AG20" s="56">
        <v>1</v>
      </c>
      <c r="AH20" s="84">
        <v>332974821</v>
      </c>
      <c r="AI20" s="56">
        <v>0</v>
      </c>
      <c r="AJ20" s="84"/>
      <c r="AK20" s="56">
        <v>0</v>
      </c>
      <c r="AL20" s="84"/>
      <c r="AM20" s="56">
        <v>6</v>
      </c>
      <c r="AN20" s="84">
        <v>28732230514.440002</v>
      </c>
      <c r="AO20" s="56">
        <v>6</v>
      </c>
      <c r="AP20" s="84">
        <v>67984105829.599991</v>
      </c>
      <c r="AQ20" s="56">
        <v>2</v>
      </c>
      <c r="AR20" s="84">
        <v>37201396315.630005</v>
      </c>
      <c r="AS20" s="56">
        <v>2</v>
      </c>
      <c r="AT20" s="84">
        <v>4541256977.4400005</v>
      </c>
      <c r="AU20" s="56">
        <v>38</v>
      </c>
      <c r="AV20" s="84">
        <v>224020667854.31006</v>
      </c>
      <c r="AW20" s="56">
        <v>38</v>
      </c>
      <c r="AX20" s="84">
        <v>385569807474.87</v>
      </c>
      <c r="AY20" s="56">
        <v>0</v>
      </c>
      <c r="AZ20" s="84"/>
      <c r="BA20" s="56">
        <v>0</v>
      </c>
      <c r="BB20" s="84"/>
      <c r="BC20" s="56">
        <v>1</v>
      </c>
      <c r="BD20" s="84">
        <v>181653281</v>
      </c>
      <c r="BE20" s="56">
        <v>1</v>
      </c>
      <c r="BF20" s="84">
        <v>287149083</v>
      </c>
      <c r="BG20" s="56">
        <v>0</v>
      </c>
      <c r="BH20" s="84"/>
      <c r="BI20" s="56">
        <v>0</v>
      </c>
      <c r="BJ20" s="84"/>
      <c r="BK20" s="56">
        <v>0</v>
      </c>
      <c r="BL20" s="84"/>
      <c r="BM20" s="56">
        <v>0</v>
      </c>
      <c r="BN20" s="84"/>
    </row>
    <row r="21" spans="2:66" x14ac:dyDescent="0.25">
      <c r="B21" s="31" t="s">
        <v>16</v>
      </c>
      <c r="C21" s="56">
        <v>0</v>
      </c>
      <c r="D21" s="84"/>
      <c r="E21" s="56">
        <v>0</v>
      </c>
      <c r="F21" s="84"/>
      <c r="G21" s="56">
        <v>0</v>
      </c>
      <c r="H21" s="84"/>
      <c r="I21" s="56">
        <v>0</v>
      </c>
      <c r="J21" s="84"/>
      <c r="K21" s="56">
        <v>0</v>
      </c>
      <c r="L21" s="84"/>
      <c r="M21" s="56">
        <v>0</v>
      </c>
      <c r="N21" s="84"/>
      <c r="O21" s="56">
        <v>0</v>
      </c>
      <c r="P21" s="84"/>
      <c r="Q21" s="56">
        <v>0</v>
      </c>
      <c r="R21" s="84"/>
      <c r="S21" s="56">
        <v>0</v>
      </c>
      <c r="T21" s="84"/>
      <c r="U21" s="56">
        <v>0</v>
      </c>
      <c r="V21" s="84"/>
      <c r="W21" s="56">
        <v>0</v>
      </c>
      <c r="X21" s="84"/>
      <c r="Y21" s="56">
        <v>0</v>
      </c>
      <c r="Z21" s="84"/>
      <c r="AA21" s="56">
        <v>2</v>
      </c>
      <c r="AB21" s="84">
        <v>654929240.11000001</v>
      </c>
      <c r="AC21" s="56">
        <v>2</v>
      </c>
      <c r="AD21" s="84">
        <v>125493569.38</v>
      </c>
      <c r="AE21" s="56">
        <v>0</v>
      </c>
      <c r="AF21" s="84"/>
      <c r="AG21" s="56">
        <v>0</v>
      </c>
      <c r="AH21" s="84"/>
      <c r="AI21" s="56">
        <v>0</v>
      </c>
      <c r="AJ21" s="84"/>
      <c r="AK21" s="56">
        <v>0</v>
      </c>
      <c r="AL21" s="84"/>
      <c r="AM21" s="56">
        <v>0</v>
      </c>
      <c r="AN21" s="84"/>
      <c r="AO21" s="56">
        <v>0</v>
      </c>
      <c r="AP21" s="84"/>
      <c r="AQ21" s="56">
        <v>1</v>
      </c>
      <c r="AR21" s="84">
        <v>6747574233.7600002</v>
      </c>
      <c r="AS21" s="56">
        <v>1</v>
      </c>
      <c r="AT21" s="84">
        <v>1245711707.1800001</v>
      </c>
      <c r="AU21" s="56">
        <v>2</v>
      </c>
      <c r="AV21" s="84">
        <v>2178343195.5900002</v>
      </c>
      <c r="AW21" s="56">
        <v>2</v>
      </c>
      <c r="AX21" s="84">
        <v>3395094481.1700001</v>
      </c>
      <c r="AY21" s="56">
        <v>0</v>
      </c>
      <c r="AZ21" s="84"/>
      <c r="BA21" s="56">
        <v>0</v>
      </c>
      <c r="BB21" s="84"/>
      <c r="BC21" s="56">
        <v>0</v>
      </c>
      <c r="BD21" s="84"/>
      <c r="BE21" s="56">
        <v>0</v>
      </c>
      <c r="BF21" s="84"/>
      <c r="BG21" s="56">
        <v>0</v>
      </c>
      <c r="BH21" s="84"/>
      <c r="BI21" s="56">
        <v>0</v>
      </c>
      <c r="BJ21" s="84"/>
      <c r="BK21" s="56">
        <v>0</v>
      </c>
      <c r="BL21" s="84"/>
      <c r="BM21" s="56">
        <v>0</v>
      </c>
      <c r="BN21" s="84"/>
    </row>
    <row r="22" spans="2:66" x14ac:dyDescent="0.25">
      <c r="B22" s="31" t="s">
        <v>17</v>
      </c>
      <c r="C22" s="56">
        <v>0</v>
      </c>
      <c r="D22" s="84"/>
      <c r="E22" s="56">
        <v>0</v>
      </c>
      <c r="F22" s="84"/>
      <c r="G22" s="56">
        <v>0</v>
      </c>
      <c r="H22" s="84"/>
      <c r="I22" s="56">
        <v>0</v>
      </c>
      <c r="J22" s="84"/>
      <c r="K22" s="56">
        <v>0</v>
      </c>
      <c r="L22" s="84"/>
      <c r="M22" s="56">
        <v>0</v>
      </c>
      <c r="N22" s="84"/>
      <c r="O22" s="56">
        <v>3</v>
      </c>
      <c r="P22" s="84">
        <v>513194965.25</v>
      </c>
      <c r="Q22" s="56">
        <v>3</v>
      </c>
      <c r="R22" s="84">
        <v>1913245773.05</v>
      </c>
      <c r="S22" s="56">
        <v>0</v>
      </c>
      <c r="T22" s="84"/>
      <c r="U22" s="56">
        <v>0</v>
      </c>
      <c r="V22" s="84"/>
      <c r="W22" s="56">
        <v>1</v>
      </c>
      <c r="X22" s="84">
        <v>2264466963</v>
      </c>
      <c r="Y22" s="56">
        <v>1</v>
      </c>
      <c r="Z22" s="84">
        <v>5017851209</v>
      </c>
      <c r="AA22" s="56">
        <v>2</v>
      </c>
      <c r="AB22" s="84">
        <v>611271026</v>
      </c>
      <c r="AC22" s="56">
        <v>2</v>
      </c>
      <c r="AD22" s="84">
        <v>76241583</v>
      </c>
      <c r="AE22" s="56">
        <v>0</v>
      </c>
      <c r="AF22" s="84"/>
      <c r="AG22" s="56">
        <v>0</v>
      </c>
      <c r="AH22" s="84"/>
      <c r="AI22" s="56">
        <v>0</v>
      </c>
      <c r="AJ22" s="84"/>
      <c r="AK22" s="56">
        <v>0</v>
      </c>
      <c r="AL22" s="84"/>
      <c r="AM22" s="56">
        <v>0</v>
      </c>
      <c r="AN22" s="84"/>
      <c r="AO22" s="56">
        <v>0</v>
      </c>
      <c r="AP22" s="84"/>
      <c r="AQ22" s="56">
        <v>1</v>
      </c>
      <c r="AR22" s="84">
        <v>35316882679.290001</v>
      </c>
      <c r="AS22" s="56">
        <v>1</v>
      </c>
      <c r="AT22" s="84">
        <v>4559787680.5699997</v>
      </c>
      <c r="AU22" s="56">
        <v>3</v>
      </c>
      <c r="AV22" s="84">
        <v>6194083131.9699993</v>
      </c>
      <c r="AW22" s="56">
        <v>3</v>
      </c>
      <c r="AX22" s="84">
        <v>805475048.13999987</v>
      </c>
      <c r="AY22" s="56">
        <v>0</v>
      </c>
      <c r="AZ22" s="84"/>
      <c r="BA22" s="56">
        <v>0</v>
      </c>
      <c r="BB22" s="84"/>
      <c r="BC22" s="56">
        <v>0</v>
      </c>
      <c r="BD22" s="84"/>
      <c r="BE22" s="56">
        <v>0</v>
      </c>
      <c r="BF22" s="84"/>
      <c r="BG22" s="56">
        <v>0</v>
      </c>
      <c r="BH22" s="84"/>
      <c r="BI22" s="56">
        <v>0</v>
      </c>
      <c r="BJ22" s="84"/>
      <c r="BK22" s="56">
        <v>0</v>
      </c>
      <c r="BL22" s="84"/>
      <c r="BM22" s="56">
        <v>0</v>
      </c>
      <c r="BN22" s="84"/>
    </row>
    <row r="23" spans="2:66" x14ac:dyDescent="0.25">
      <c r="B23" s="31" t="s">
        <v>18</v>
      </c>
      <c r="C23" s="56">
        <v>0</v>
      </c>
      <c r="D23" s="84"/>
      <c r="E23" s="56">
        <v>0</v>
      </c>
      <c r="F23" s="84"/>
      <c r="G23" s="56">
        <v>0</v>
      </c>
      <c r="H23" s="84"/>
      <c r="I23" s="56">
        <v>0</v>
      </c>
      <c r="J23" s="84"/>
      <c r="K23" s="56">
        <v>1</v>
      </c>
      <c r="L23" s="84">
        <v>343571681.13999999</v>
      </c>
      <c r="M23" s="56">
        <v>1</v>
      </c>
      <c r="N23" s="84">
        <v>52123299</v>
      </c>
      <c r="O23" s="56">
        <v>19</v>
      </c>
      <c r="P23" s="84">
        <v>2616177459</v>
      </c>
      <c r="Q23" s="56">
        <v>19</v>
      </c>
      <c r="R23" s="84">
        <v>5919460529</v>
      </c>
      <c r="S23" s="56">
        <v>0</v>
      </c>
      <c r="T23" s="84"/>
      <c r="U23" s="56">
        <v>0</v>
      </c>
      <c r="V23" s="84"/>
      <c r="W23" s="56">
        <v>6</v>
      </c>
      <c r="X23" s="84">
        <v>32143619867.479996</v>
      </c>
      <c r="Y23" s="56">
        <v>6</v>
      </c>
      <c r="Z23" s="84">
        <v>28453990716.339996</v>
      </c>
      <c r="AA23" s="56">
        <v>25</v>
      </c>
      <c r="AB23" s="84">
        <v>53349465515.530006</v>
      </c>
      <c r="AC23" s="56">
        <v>25</v>
      </c>
      <c r="AD23" s="84">
        <v>5815773580.3800011</v>
      </c>
      <c r="AE23" s="56">
        <v>0</v>
      </c>
      <c r="AF23" s="84"/>
      <c r="AG23" s="56">
        <v>0</v>
      </c>
      <c r="AH23" s="84"/>
      <c r="AI23" s="56">
        <v>0</v>
      </c>
      <c r="AJ23" s="84"/>
      <c r="AK23" s="56">
        <v>0</v>
      </c>
      <c r="AL23" s="84"/>
      <c r="AM23" s="56">
        <v>1</v>
      </c>
      <c r="AN23" s="84">
        <v>18778317</v>
      </c>
      <c r="AO23" s="56">
        <v>1</v>
      </c>
      <c r="AP23" s="84">
        <v>13599485</v>
      </c>
      <c r="AQ23" s="56">
        <v>0</v>
      </c>
      <c r="AR23" s="84"/>
      <c r="AS23" s="56">
        <v>0</v>
      </c>
      <c r="AT23" s="84"/>
      <c r="AU23" s="56">
        <v>11</v>
      </c>
      <c r="AV23" s="84">
        <v>88434456105.820007</v>
      </c>
      <c r="AW23" s="56">
        <v>11</v>
      </c>
      <c r="AX23" s="84">
        <v>353337689084.06</v>
      </c>
      <c r="AY23" s="56">
        <v>0</v>
      </c>
      <c r="AZ23" s="84"/>
      <c r="BA23" s="56">
        <v>0</v>
      </c>
      <c r="BB23" s="84"/>
      <c r="BC23" s="56">
        <v>0</v>
      </c>
      <c r="BD23" s="84"/>
      <c r="BE23" s="56">
        <v>0</v>
      </c>
      <c r="BF23" s="84"/>
      <c r="BG23" s="56">
        <v>1</v>
      </c>
      <c r="BH23" s="84">
        <v>14461343</v>
      </c>
      <c r="BI23" s="56">
        <v>1</v>
      </c>
      <c r="BJ23" s="84">
        <v>0</v>
      </c>
      <c r="BK23" s="56">
        <v>0</v>
      </c>
      <c r="BL23" s="84"/>
      <c r="BM23" s="56">
        <v>0</v>
      </c>
      <c r="BN23" s="84"/>
    </row>
    <row r="24" spans="2:66" x14ac:dyDescent="0.25">
      <c r="B24" s="31" t="s">
        <v>19</v>
      </c>
      <c r="C24" s="56">
        <v>0</v>
      </c>
      <c r="D24" s="84"/>
      <c r="E24" s="56">
        <v>0</v>
      </c>
      <c r="F24" s="84"/>
      <c r="G24" s="56">
        <v>0</v>
      </c>
      <c r="H24" s="84"/>
      <c r="I24" s="56">
        <v>0</v>
      </c>
      <c r="J24" s="84"/>
      <c r="K24" s="56">
        <v>0</v>
      </c>
      <c r="L24" s="84"/>
      <c r="M24" s="56">
        <v>0</v>
      </c>
      <c r="N24" s="84"/>
      <c r="O24" s="56">
        <v>1</v>
      </c>
      <c r="P24" s="84">
        <v>84522000</v>
      </c>
      <c r="Q24" s="56">
        <v>1</v>
      </c>
      <c r="R24" s="84">
        <v>0</v>
      </c>
      <c r="S24" s="56">
        <v>1</v>
      </c>
      <c r="T24" s="84">
        <v>7318436754.8599997</v>
      </c>
      <c r="U24" s="56">
        <v>1</v>
      </c>
      <c r="V24" s="84">
        <v>1300600577.0999999</v>
      </c>
      <c r="W24" s="56">
        <v>9</v>
      </c>
      <c r="X24" s="84">
        <v>35307299450.190002</v>
      </c>
      <c r="Y24" s="56">
        <v>9</v>
      </c>
      <c r="Z24" s="84">
        <v>12478970057.530001</v>
      </c>
      <c r="AA24" s="56">
        <v>6</v>
      </c>
      <c r="AB24" s="84">
        <v>37573209330.789993</v>
      </c>
      <c r="AC24" s="56">
        <v>6</v>
      </c>
      <c r="AD24" s="84">
        <v>4182998447.7699995</v>
      </c>
      <c r="AE24" s="56">
        <v>0</v>
      </c>
      <c r="AF24" s="84"/>
      <c r="AG24" s="56">
        <v>0</v>
      </c>
      <c r="AH24" s="84"/>
      <c r="AI24" s="56">
        <v>0</v>
      </c>
      <c r="AJ24" s="84"/>
      <c r="AK24" s="56">
        <v>0</v>
      </c>
      <c r="AL24" s="84"/>
      <c r="AM24" s="56">
        <v>2</v>
      </c>
      <c r="AN24" s="84">
        <v>24689560080.549999</v>
      </c>
      <c r="AO24" s="56">
        <v>2</v>
      </c>
      <c r="AP24" s="84">
        <v>14972857328.700001</v>
      </c>
      <c r="AQ24" s="56">
        <v>0</v>
      </c>
      <c r="AR24" s="84"/>
      <c r="AS24" s="56">
        <v>0</v>
      </c>
      <c r="AT24" s="84"/>
      <c r="AU24" s="56">
        <v>15</v>
      </c>
      <c r="AV24" s="84">
        <v>42814129648.039986</v>
      </c>
      <c r="AW24" s="56">
        <v>15</v>
      </c>
      <c r="AX24" s="84">
        <v>5745101189.6999998</v>
      </c>
      <c r="AY24" s="56">
        <v>0</v>
      </c>
      <c r="AZ24" s="84"/>
      <c r="BA24" s="56">
        <v>0</v>
      </c>
      <c r="BB24" s="84"/>
      <c r="BC24" s="56">
        <v>0</v>
      </c>
      <c r="BD24" s="84"/>
      <c r="BE24" s="56">
        <v>0</v>
      </c>
      <c r="BF24" s="84"/>
      <c r="BG24" s="56">
        <v>0</v>
      </c>
      <c r="BH24" s="84"/>
      <c r="BI24" s="56">
        <v>0</v>
      </c>
      <c r="BJ24" s="84"/>
      <c r="BK24" s="56">
        <v>0</v>
      </c>
      <c r="BL24" s="84"/>
      <c r="BM24" s="56">
        <v>0</v>
      </c>
      <c r="BN24" s="84"/>
    </row>
    <row r="25" spans="2:66" s="15" customFormat="1" x14ac:dyDescent="0.25">
      <c r="B25" s="31" t="s">
        <v>20</v>
      </c>
      <c r="C25" s="56">
        <v>0</v>
      </c>
      <c r="D25" s="84"/>
      <c r="E25" s="56">
        <v>0</v>
      </c>
      <c r="F25" s="84"/>
      <c r="G25" s="56">
        <v>0</v>
      </c>
      <c r="H25" s="84"/>
      <c r="I25" s="56">
        <v>0</v>
      </c>
      <c r="J25" s="84"/>
      <c r="K25" s="56">
        <v>0</v>
      </c>
      <c r="L25" s="84"/>
      <c r="M25" s="56">
        <v>0</v>
      </c>
      <c r="N25" s="84"/>
      <c r="O25" s="56">
        <v>0</v>
      </c>
      <c r="P25" s="84"/>
      <c r="Q25" s="56">
        <v>0</v>
      </c>
      <c r="R25" s="84"/>
      <c r="S25" s="56">
        <v>1</v>
      </c>
      <c r="T25" s="84">
        <v>5324495466.7299995</v>
      </c>
      <c r="U25" s="56">
        <v>1</v>
      </c>
      <c r="V25" s="84">
        <v>1830019453.26</v>
      </c>
      <c r="W25" s="56">
        <v>2</v>
      </c>
      <c r="X25" s="84">
        <v>10566985134</v>
      </c>
      <c r="Y25" s="56">
        <v>2</v>
      </c>
      <c r="Z25" s="84">
        <v>2848412280</v>
      </c>
      <c r="AA25" s="56">
        <v>2</v>
      </c>
      <c r="AB25" s="84">
        <v>3776258726</v>
      </c>
      <c r="AC25" s="56">
        <v>2</v>
      </c>
      <c r="AD25" s="84">
        <v>246330948</v>
      </c>
      <c r="AE25" s="56">
        <v>0</v>
      </c>
      <c r="AF25" s="84"/>
      <c r="AG25" s="56">
        <v>0</v>
      </c>
      <c r="AH25" s="84"/>
      <c r="AI25" s="56">
        <v>0</v>
      </c>
      <c r="AJ25" s="84"/>
      <c r="AK25" s="56">
        <v>0</v>
      </c>
      <c r="AL25" s="84"/>
      <c r="AM25" s="56">
        <v>1</v>
      </c>
      <c r="AN25" s="84">
        <v>393278091</v>
      </c>
      <c r="AO25" s="56">
        <v>1</v>
      </c>
      <c r="AP25" s="84">
        <v>1240462009</v>
      </c>
      <c r="AQ25" s="56">
        <v>0</v>
      </c>
      <c r="AR25" s="84"/>
      <c r="AS25" s="56">
        <v>0</v>
      </c>
      <c r="AT25" s="84"/>
      <c r="AU25" s="56">
        <v>2</v>
      </c>
      <c r="AV25" s="84">
        <v>5535624376.5100002</v>
      </c>
      <c r="AW25" s="56">
        <v>2</v>
      </c>
      <c r="AX25" s="84">
        <v>666877314</v>
      </c>
      <c r="AY25" s="56">
        <v>0</v>
      </c>
      <c r="AZ25" s="84"/>
      <c r="BA25" s="56">
        <v>0</v>
      </c>
      <c r="BB25" s="84"/>
      <c r="BC25" s="56">
        <v>0</v>
      </c>
      <c r="BD25" s="84"/>
      <c r="BE25" s="56">
        <v>0</v>
      </c>
      <c r="BF25" s="84"/>
      <c r="BG25" s="56">
        <v>0</v>
      </c>
      <c r="BH25" s="84"/>
      <c r="BI25" s="56">
        <v>0</v>
      </c>
      <c r="BJ25" s="84"/>
      <c r="BK25" s="56">
        <v>0</v>
      </c>
      <c r="BL25" s="84"/>
      <c r="BM25" s="56">
        <v>0</v>
      </c>
      <c r="BN25" s="84"/>
    </row>
    <row r="26" spans="2:66" s="15" customFormat="1" x14ac:dyDescent="0.25">
      <c r="B26" s="31" t="s">
        <v>21</v>
      </c>
      <c r="C26" s="56">
        <v>1</v>
      </c>
      <c r="D26" s="84">
        <v>8084337777.7200003</v>
      </c>
      <c r="E26" s="56">
        <v>1</v>
      </c>
      <c r="F26" s="84">
        <v>10104981905.17</v>
      </c>
      <c r="G26" s="56">
        <v>0</v>
      </c>
      <c r="H26" s="84"/>
      <c r="I26" s="56">
        <v>0</v>
      </c>
      <c r="J26" s="84"/>
      <c r="K26" s="56">
        <v>0</v>
      </c>
      <c r="L26" s="84"/>
      <c r="M26" s="56">
        <v>0</v>
      </c>
      <c r="N26" s="84"/>
      <c r="O26" s="56">
        <v>1</v>
      </c>
      <c r="P26" s="84">
        <v>61444</v>
      </c>
      <c r="Q26" s="56">
        <v>1</v>
      </c>
      <c r="R26" s="84">
        <v>148730</v>
      </c>
      <c r="S26" s="56">
        <v>0</v>
      </c>
      <c r="T26" s="84"/>
      <c r="U26" s="56">
        <v>0</v>
      </c>
      <c r="V26" s="84"/>
      <c r="W26" s="56">
        <v>3</v>
      </c>
      <c r="X26" s="84">
        <v>33354980318.41</v>
      </c>
      <c r="Y26" s="56">
        <v>3</v>
      </c>
      <c r="Z26" s="84">
        <v>8785707631.3599987</v>
      </c>
      <c r="AA26" s="56">
        <v>4</v>
      </c>
      <c r="AB26" s="84">
        <v>2142411373.9899998</v>
      </c>
      <c r="AC26" s="56">
        <v>4</v>
      </c>
      <c r="AD26" s="84">
        <v>345568707</v>
      </c>
      <c r="AE26" s="56">
        <v>0</v>
      </c>
      <c r="AF26" s="84"/>
      <c r="AG26" s="56">
        <v>0</v>
      </c>
      <c r="AH26" s="84"/>
      <c r="AI26" s="56">
        <v>0</v>
      </c>
      <c r="AJ26" s="84"/>
      <c r="AK26" s="56">
        <v>0</v>
      </c>
      <c r="AL26" s="84"/>
      <c r="AM26" s="56">
        <v>1</v>
      </c>
      <c r="AN26" s="84">
        <v>1105791380</v>
      </c>
      <c r="AO26" s="56">
        <v>1</v>
      </c>
      <c r="AP26" s="84">
        <v>893321700</v>
      </c>
      <c r="AQ26" s="56">
        <v>0</v>
      </c>
      <c r="AR26" s="84"/>
      <c r="AS26" s="56">
        <v>0</v>
      </c>
      <c r="AT26" s="84"/>
      <c r="AU26" s="56">
        <v>11</v>
      </c>
      <c r="AV26" s="84">
        <v>33986799764.970001</v>
      </c>
      <c r="AW26" s="56">
        <v>11</v>
      </c>
      <c r="AX26" s="84">
        <v>36852618902.559998</v>
      </c>
      <c r="AY26" s="56">
        <v>0</v>
      </c>
      <c r="AZ26" s="84"/>
      <c r="BA26" s="56">
        <v>0</v>
      </c>
      <c r="BB26" s="84"/>
      <c r="BC26" s="56">
        <v>1</v>
      </c>
      <c r="BD26" s="84">
        <v>5129758.32</v>
      </c>
      <c r="BE26" s="56">
        <v>1</v>
      </c>
      <c r="BF26" s="84">
        <v>19797349</v>
      </c>
      <c r="BG26" s="56">
        <v>0</v>
      </c>
      <c r="BH26" s="84"/>
      <c r="BI26" s="56">
        <v>0</v>
      </c>
      <c r="BJ26" s="84"/>
      <c r="BK26" s="56">
        <v>0</v>
      </c>
      <c r="BL26" s="84"/>
      <c r="BM26" s="56">
        <v>0</v>
      </c>
      <c r="BN26" s="84"/>
    </row>
    <row r="27" spans="2:66" s="15" customFormat="1" x14ac:dyDescent="0.25">
      <c r="B27" s="31" t="s">
        <v>22</v>
      </c>
      <c r="C27" s="56">
        <v>1</v>
      </c>
      <c r="D27" s="84">
        <v>13762139896.42</v>
      </c>
      <c r="E27" s="56">
        <v>1</v>
      </c>
      <c r="F27" s="84">
        <v>1142555423.27</v>
      </c>
      <c r="G27" s="56">
        <v>0</v>
      </c>
      <c r="H27" s="84"/>
      <c r="I27" s="56">
        <v>0</v>
      </c>
      <c r="J27" s="84"/>
      <c r="K27" s="56">
        <v>2</v>
      </c>
      <c r="L27" s="84">
        <v>1816354009.9200001</v>
      </c>
      <c r="M27" s="56">
        <v>2</v>
      </c>
      <c r="N27" s="84">
        <v>455411244.43000001</v>
      </c>
      <c r="O27" s="56">
        <v>16</v>
      </c>
      <c r="P27" s="84">
        <v>16325128951.920004</v>
      </c>
      <c r="Q27" s="56">
        <v>16</v>
      </c>
      <c r="R27" s="84">
        <v>56973560873.939995</v>
      </c>
      <c r="S27" s="56">
        <v>5</v>
      </c>
      <c r="T27" s="84">
        <v>288258617961.45001</v>
      </c>
      <c r="U27" s="56">
        <v>5</v>
      </c>
      <c r="V27" s="84">
        <v>47641725864.119995</v>
      </c>
      <c r="W27" s="56">
        <v>10</v>
      </c>
      <c r="X27" s="84">
        <v>164178874267.60001</v>
      </c>
      <c r="Y27" s="56">
        <v>10</v>
      </c>
      <c r="Z27" s="84">
        <v>17287005663.279999</v>
      </c>
      <c r="AA27" s="56">
        <v>92</v>
      </c>
      <c r="AB27" s="84">
        <v>342502911346.44006</v>
      </c>
      <c r="AC27" s="56">
        <v>92</v>
      </c>
      <c r="AD27" s="84">
        <v>43815668884.420006</v>
      </c>
      <c r="AE27" s="56">
        <v>0</v>
      </c>
      <c r="AF27" s="84"/>
      <c r="AG27" s="56">
        <v>0</v>
      </c>
      <c r="AH27" s="84"/>
      <c r="AI27" s="56">
        <v>0</v>
      </c>
      <c r="AJ27" s="84"/>
      <c r="AK27" s="56">
        <v>0</v>
      </c>
      <c r="AL27" s="84"/>
      <c r="AM27" s="56">
        <v>6</v>
      </c>
      <c r="AN27" s="84">
        <v>21968937492.32</v>
      </c>
      <c r="AO27" s="56">
        <v>6</v>
      </c>
      <c r="AP27" s="84">
        <v>25482137253.789997</v>
      </c>
      <c r="AQ27" s="56">
        <v>0</v>
      </c>
      <c r="AR27" s="84"/>
      <c r="AS27" s="56">
        <v>0</v>
      </c>
      <c r="AT27" s="84"/>
      <c r="AU27" s="56">
        <v>30</v>
      </c>
      <c r="AV27" s="84">
        <v>919077560856.31006</v>
      </c>
      <c r="AW27" s="56">
        <v>30</v>
      </c>
      <c r="AX27" s="84">
        <v>1956829937916.2002</v>
      </c>
      <c r="AY27" s="56">
        <v>0</v>
      </c>
      <c r="AZ27" s="84"/>
      <c r="BA27" s="56">
        <v>0</v>
      </c>
      <c r="BB27" s="84"/>
      <c r="BC27" s="56">
        <v>0</v>
      </c>
      <c r="BD27" s="84"/>
      <c r="BE27" s="56">
        <v>0</v>
      </c>
      <c r="BF27" s="84"/>
      <c r="BG27" s="56">
        <v>0</v>
      </c>
      <c r="BH27" s="84"/>
      <c r="BI27" s="56">
        <v>0</v>
      </c>
      <c r="BJ27" s="84"/>
      <c r="BK27" s="56">
        <v>0</v>
      </c>
      <c r="BL27" s="84"/>
      <c r="BM27" s="56">
        <v>0</v>
      </c>
      <c r="BN27" s="84"/>
    </row>
    <row r="28" spans="2:66" x14ac:dyDescent="0.25">
      <c r="B28" s="31" t="s">
        <v>23</v>
      </c>
      <c r="C28" s="56">
        <v>0</v>
      </c>
      <c r="D28" s="84"/>
      <c r="E28" s="56">
        <v>0</v>
      </c>
      <c r="F28" s="84"/>
      <c r="G28" s="56">
        <v>0</v>
      </c>
      <c r="H28" s="84"/>
      <c r="I28" s="56">
        <v>0</v>
      </c>
      <c r="J28" s="84"/>
      <c r="K28" s="56">
        <v>0</v>
      </c>
      <c r="L28" s="84"/>
      <c r="M28" s="56">
        <v>0</v>
      </c>
      <c r="N28" s="84"/>
      <c r="O28" s="56">
        <v>0</v>
      </c>
      <c r="P28" s="84"/>
      <c r="Q28" s="56">
        <v>0</v>
      </c>
      <c r="R28" s="84"/>
      <c r="S28" s="56">
        <v>0</v>
      </c>
      <c r="T28" s="84"/>
      <c r="U28" s="56">
        <v>0</v>
      </c>
      <c r="V28" s="84"/>
      <c r="W28" s="56">
        <v>0</v>
      </c>
      <c r="X28" s="84"/>
      <c r="Y28" s="56">
        <v>0</v>
      </c>
      <c r="Z28" s="84"/>
      <c r="AA28" s="56">
        <v>1</v>
      </c>
      <c r="AB28" s="84">
        <v>3986555369.4299998</v>
      </c>
      <c r="AC28" s="56">
        <v>1</v>
      </c>
      <c r="AD28" s="84">
        <v>731475342</v>
      </c>
      <c r="AE28" s="56">
        <v>0</v>
      </c>
      <c r="AF28" s="84"/>
      <c r="AG28" s="56">
        <v>0</v>
      </c>
      <c r="AH28" s="84"/>
      <c r="AI28" s="56">
        <v>0</v>
      </c>
      <c r="AJ28" s="84"/>
      <c r="AK28" s="56">
        <v>0</v>
      </c>
      <c r="AL28" s="84"/>
      <c r="AM28" s="56">
        <v>0</v>
      </c>
      <c r="AN28" s="84"/>
      <c r="AO28" s="56">
        <v>0</v>
      </c>
      <c r="AP28" s="84"/>
      <c r="AQ28" s="56">
        <v>1</v>
      </c>
      <c r="AR28" s="84">
        <v>15819104576.08</v>
      </c>
      <c r="AS28" s="56">
        <v>1</v>
      </c>
      <c r="AT28" s="84">
        <v>3311829908.8600001</v>
      </c>
      <c r="AU28" s="56">
        <v>1</v>
      </c>
      <c r="AV28" s="84">
        <v>3101547778.29</v>
      </c>
      <c r="AW28" s="56">
        <v>1</v>
      </c>
      <c r="AX28" s="84">
        <v>958463823.11000001</v>
      </c>
      <c r="AY28" s="56">
        <v>0</v>
      </c>
      <c r="AZ28" s="84"/>
      <c r="BA28" s="56">
        <v>0</v>
      </c>
      <c r="BB28" s="84"/>
      <c r="BC28" s="56">
        <v>0</v>
      </c>
      <c r="BD28" s="84"/>
      <c r="BE28" s="56">
        <v>0</v>
      </c>
      <c r="BF28" s="84"/>
      <c r="BG28" s="56">
        <v>0</v>
      </c>
      <c r="BH28" s="84"/>
      <c r="BI28" s="56">
        <v>0</v>
      </c>
      <c r="BJ28" s="84"/>
      <c r="BK28" s="56">
        <v>0</v>
      </c>
      <c r="BL28" s="84"/>
      <c r="BM28" s="56">
        <v>0</v>
      </c>
      <c r="BN28" s="84"/>
    </row>
    <row r="29" spans="2:66" x14ac:dyDescent="0.25">
      <c r="B29" s="31" t="s">
        <v>66</v>
      </c>
      <c r="C29" s="56">
        <v>0</v>
      </c>
      <c r="D29" s="84"/>
      <c r="E29" s="56">
        <v>0</v>
      </c>
      <c r="F29" s="84"/>
      <c r="G29" s="56">
        <v>0</v>
      </c>
      <c r="H29" s="84"/>
      <c r="I29" s="56">
        <v>0</v>
      </c>
      <c r="J29" s="84"/>
      <c r="K29" s="56">
        <v>0</v>
      </c>
      <c r="L29" s="84"/>
      <c r="M29" s="56">
        <v>0</v>
      </c>
      <c r="N29" s="84"/>
      <c r="O29" s="56">
        <v>0</v>
      </c>
      <c r="P29" s="84"/>
      <c r="Q29" s="56">
        <v>0</v>
      </c>
      <c r="R29" s="84"/>
      <c r="S29" s="56">
        <v>0</v>
      </c>
      <c r="T29" s="84"/>
      <c r="U29" s="56">
        <v>0</v>
      </c>
      <c r="V29" s="84"/>
      <c r="W29" s="56">
        <v>0</v>
      </c>
      <c r="X29" s="84"/>
      <c r="Y29" s="56">
        <v>0</v>
      </c>
      <c r="Z29" s="84"/>
      <c r="AA29" s="56">
        <v>2</v>
      </c>
      <c r="AB29" s="84">
        <v>17929924961.670002</v>
      </c>
      <c r="AC29" s="56">
        <v>2</v>
      </c>
      <c r="AD29" s="84">
        <v>2139113861.3399999</v>
      </c>
      <c r="AE29" s="56">
        <v>0</v>
      </c>
      <c r="AF29" s="84"/>
      <c r="AG29" s="56">
        <v>0</v>
      </c>
      <c r="AH29" s="84"/>
      <c r="AI29" s="56">
        <v>0</v>
      </c>
      <c r="AJ29" s="84"/>
      <c r="AK29" s="56">
        <v>0</v>
      </c>
      <c r="AL29" s="84"/>
      <c r="AM29" s="56">
        <v>0</v>
      </c>
      <c r="AN29" s="84"/>
      <c r="AO29" s="56">
        <v>0</v>
      </c>
      <c r="AP29" s="84"/>
      <c r="AQ29" s="56">
        <v>0</v>
      </c>
      <c r="AR29" s="84"/>
      <c r="AS29" s="56">
        <v>0</v>
      </c>
      <c r="AT29" s="84"/>
      <c r="AU29" s="56">
        <v>3</v>
      </c>
      <c r="AV29" s="84">
        <v>8117548209.9099998</v>
      </c>
      <c r="AW29" s="56">
        <v>3</v>
      </c>
      <c r="AX29" s="84">
        <v>998634085.6400001</v>
      </c>
      <c r="AY29" s="56">
        <v>0</v>
      </c>
      <c r="AZ29" s="84"/>
      <c r="BA29" s="56">
        <v>0</v>
      </c>
      <c r="BB29" s="84"/>
      <c r="BC29" s="56">
        <v>0</v>
      </c>
      <c r="BD29" s="84"/>
      <c r="BE29" s="56">
        <v>0</v>
      </c>
      <c r="BF29" s="84"/>
      <c r="BG29" s="56">
        <v>0</v>
      </c>
      <c r="BH29" s="84"/>
      <c r="BI29" s="56">
        <v>0</v>
      </c>
      <c r="BJ29" s="84"/>
      <c r="BK29" s="56">
        <v>0</v>
      </c>
      <c r="BL29" s="84"/>
      <c r="BM29" s="56">
        <v>0</v>
      </c>
      <c r="BN29" s="84"/>
    </row>
    <row r="30" spans="2:66" s="15" customFormat="1" x14ac:dyDescent="0.25">
      <c r="B30" s="31" t="s">
        <v>24</v>
      </c>
      <c r="C30" s="56">
        <v>1</v>
      </c>
      <c r="D30" s="84">
        <v>10144137548.93</v>
      </c>
      <c r="E30" s="56">
        <v>1</v>
      </c>
      <c r="F30" s="84">
        <v>7966491937.9700003</v>
      </c>
      <c r="G30" s="56">
        <v>0</v>
      </c>
      <c r="H30" s="84"/>
      <c r="I30" s="56">
        <v>0</v>
      </c>
      <c r="J30" s="84"/>
      <c r="K30" s="56">
        <v>1</v>
      </c>
      <c r="L30" s="84">
        <v>4575494</v>
      </c>
      <c r="M30" s="56">
        <v>1</v>
      </c>
      <c r="N30" s="84">
        <v>0</v>
      </c>
      <c r="O30" s="56">
        <v>20</v>
      </c>
      <c r="P30" s="84">
        <v>8872812933.5599995</v>
      </c>
      <c r="Q30" s="56">
        <v>20</v>
      </c>
      <c r="R30" s="84">
        <v>34289682337.360001</v>
      </c>
      <c r="S30" s="56">
        <v>7</v>
      </c>
      <c r="T30" s="84">
        <v>818071735903.06006</v>
      </c>
      <c r="U30" s="56">
        <v>7</v>
      </c>
      <c r="V30" s="84">
        <v>131573401933.83</v>
      </c>
      <c r="W30" s="56">
        <v>12</v>
      </c>
      <c r="X30" s="84">
        <v>81672135683.119995</v>
      </c>
      <c r="Y30" s="56">
        <v>12</v>
      </c>
      <c r="Z30" s="84">
        <v>484401278786.88007</v>
      </c>
      <c r="AA30" s="56">
        <v>19</v>
      </c>
      <c r="AB30" s="84">
        <v>41633967716.549988</v>
      </c>
      <c r="AC30" s="56">
        <v>19</v>
      </c>
      <c r="AD30" s="84">
        <v>5399187036.0799999</v>
      </c>
      <c r="AE30" s="56">
        <v>0</v>
      </c>
      <c r="AF30" s="84"/>
      <c r="AG30" s="56">
        <v>0</v>
      </c>
      <c r="AH30" s="84"/>
      <c r="AI30" s="56">
        <v>0</v>
      </c>
      <c r="AJ30" s="84"/>
      <c r="AK30" s="56">
        <v>0</v>
      </c>
      <c r="AL30" s="84"/>
      <c r="AM30" s="56">
        <v>3</v>
      </c>
      <c r="AN30" s="84">
        <v>3366954041.1700001</v>
      </c>
      <c r="AO30" s="56">
        <v>3</v>
      </c>
      <c r="AP30" s="84">
        <v>76523962695.830002</v>
      </c>
      <c r="AQ30" s="56">
        <v>0</v>
      </c>
      <c r="AR30" s="84"/>
      <c r="AS30" s="56">
        <v>0</v>
      </c>
      <c r="AT30" s="84"/>
      <c r="AU30" s="56">
        <v>17</v>
      </c>
      <c r="AV30" s="84">
        <v>144160519102.19998</v>
      </c>
      <c r="AW30" s="56">
        <v>17</v>
      </c>
      <c r="AX30" s="84">
        <v>415809731483.34998</v>
      </c>
      <c r="AY30" s="56">
        <v>1</v>
      </c>
      <c r="AZ30" s="84">
        <v>19322444636.84</v>
      </c>
      <c r="BA30" s="56">
        <v>1</v>
      </c>
      <c r="BB30" s="84">
        <v>8876736998.0300007</v>
      </c>
      <c r="BC30" s="56">
        <v>1</v>
      </c>
      <c r="BD30" s="84">
        <v>872229085.26999998</v>
      </c>
      <c r="BE30" s="56">
        <v>1</v>
      </c>
      <c r="BF30" s="84">
        <v>504772788.88999999</v>
      </c>
      <c r="BG30" s="56">
        <v>1</v>
      </c>
      <c r="BH30" s="84">
        <v>818165367</v>
      </c>
      <c r="BI30" s="56">
        <v>1</v>
      </c>
      <c r="BJ30" s="84">
        <v>3987568840</v>
      </c>
      <c r="BK30" s="56">
        <v>1</v>
      </c>
      <c r="BL30" s="84">
        <v>1928374</v>
      </c>
      <c r="BM30" s="56">
        <v>1</v>
      </c>
      <c r="BN30" s="84">
        <v>120957275</v>
      </c>
    </row>
    <row r="31" spans="2:66" x14ac:dyDescent="0.25">
      <c r="B31" s="31" t="s">
        <v>25</v>
      </c>
      <c r="C31" s="56">
        <v>0</v>
      </c>
      <c r="D31" s="84"/>
      <c r="E31" s="56">
        <v>0</v>
      </c>
      <c r="F31" s="84"/>
      <c r="G31" s="56">
        <v>0</v>
      </c>
      <c r="H31" s="84"/>
      <c r="I31" s="56">
        <v>0</v>
      </c>
      <c r="J31" s="84"/>
      <c r="K31" s="56">
        <v>0</v>
      </c>
      <c r="L31" s="84"/>
      <c r="M31" s="56">
        <v>0</v>
      </c>
      <c r="N31" s="84"/>
      <c r="O31" s="56">
        <v>1</v>
      </c>
      <c r="P31" s="84">
        <v>1218108</v>
      </c>
      <c r="Q31" s="56">
        <v>1</v>
      </c>
      <c r="R31" s="84">
        <v>4000961</v>
      </c>
      <c r="S31" s="56">
        <v>2</v>
      </c>
      <c r="T31" s="84">
        <v>23130678658.27</v>
      </c>
      <c r="U31" s="56">
        <v>2</v>
      </c>
      <c r="V31" s="84">
        <v>3813869343.2000003</v>
      </c>
      <c r="W31" s="56">
        <v>2</v>
      </c>
      <c r="X31" s="84">
        <v>16248383564.790001</v>
      </c>
      <c r="Y31" s="56">
        <v>2</v>
      </c>
      <c r="Z31" s="84">
        <v>2345606344.0999999</v>
      </c>
      <c r="AA31" s="56">
        <v>4</v>
      </c>
      <c r="AB31" s="84">
        <v>7380867321.829999</v>
      </c>
      <c r="AC31" s="56">
        <v>4</v>
      </c>
      <c r="AD31" s="84">
        <v>970403573.73000002</v>
      </c>
      <c r="AE31" s="56">
        <v>0</v>
      </c>
      <c r="AF31" s="84"/>
      <c r="AG31" s="56">
        <v>0</v>
      </c>
      <c r="AH31" s="84"/>
      <c r="AI31" s="56">
        <v>0</v>
      </c>
      <c r="AJ31" s="84"/>
      <c r="AK31" s="56">
        <v>0</v>
      </c>
      <c r="AL31" s="84"/>
      <c r="AM31" s="56">
        <v>0</v>
      </c>
      <c r="AN31" s="84"/>
      <c r="AO31" s="56">
        <v>0</v>
      </c>
      <c r="AP31" s="84"/>
      <c r="AQ31" s="56">
        <v>0</v>
      </c>
      <c r="AR31" s="84"/>
      <c r="AS31" s="56">
        <v>0</v>
      </c>
      <c r="AT31" s="84"/>
      <c r="AU31" s="56">
        <v>5</v>
      </c>
      <c r="AV31" s="84">
        <v>24497358589.510002</v>
      </c>
      <c r="AW31" s="56">
        <v>5</v>
      </c>
      <c r="AX31" s="84">
        <v>113290857458.69</v>
      </c>
      <c r="AY31" s="56">
        <v>0</v>
      </c>
      <c r="AZ31" s="84"/>
      <c r="BA31" s="56">
        <v>0</v>
      </c>
      <c r="BB31" s="84"/>
      <c r="BC31" s="56">
        <v>0</v>
      </c>
      <c r="BD31" s="84"/>
      <c r="BE31" s="56">
        <v>0</v>
      </c>
      <c r="BF31" s="84"/>
      <c r="BG31" s="56">
        <v>0</v>
      </c>
      <c r="BH31" s="84"/>
      <c r="BI31" s="56">
        <v>0</v>
      </c>
      <c r="BJ31" s="84"/>
      <c r="BK31" s="56">
        <v>0</v>
      </c>
      <c r="BL31" s="84"/>
      <c r="BM31" s="56">
        <v>0</v>
      </c>
      <c r="BN31" s="84"/>
    </row>
    <row r="32" spans="2:66" x14ac:dyDescent="0.25">
      <c r="B32" s="31" t="s">
        <v>26</v>
      </c>
      <c r="C32" s="56">
        <v>0</v>
      </c>
      <c r="D32" s="84"/>
      <c r="E32" s="56">
        <v>0</v>
      </c>
      <c r="F32" s="84"/>
      <c r="G32" s="56">
        <v>0</v>
      </c>
      <c r="H32" s="84"/>
      <c r="I32" s="56">
        <v>0</v>
      </c>
      <c r="J32" s="84"/>
      <c r="K32" s="56">
        <v>0</v>
      </c>
      <c r="L32" s="84"/>
      <c r="M32" s="56">
        <v>0</v>
      </c>
      <c r="N32" s="84"/>
      <c r="O32" s="56">
        <v>3</v>
      </c>
      <c r="P32" s="84">
        <v>348652302.63</v>
      </c>
      <c r="Q32" s="56">
        <v>3</v>
      </c>
      <c r="R32" s="84">
        <v>1214154124.53</v>
      </c>
      <c r="S32" s="56">
        <v>0</v>
      </c>
      <c r="T32" s="84"/>
      <c r="U32" s="56">
        <v>0</v>
      </c>
      <c r="V32" s="84"/>
      <c r="W32" s="56">
        <v>6</v>
      </c>
      <c r="X32" s="84">
        <v>106488972657.34998</v>
      </c>
      <c r="Y32" s="56">
        <v>6</v>
      </c>
      <c r="Z32" s="84">
        <v>28096989817.059998</v>
      </c>
      <c r="AA32" s="56">
        <v>6</v>
      </c>
      <c r="AB32" s="84">
        <v>13164290200.700001</v>
      </c>
      <c r="AC32" s="56">
        <v>6</v>
      </c>
      <c r="AD32" s="84">
        <v>2168509521.2200003</v>
      </c>
      <c r="AE32" s="56">
        <v>0</v>
      </c>
      <c r="AF32" s="84"/>
      <c r="AG32" s="56">
        <v>0</v>
      </c>
      <c r="AH32" s="84"/>
      <c r="AI32" s="56">
        <v>0</v>
      </c>
      <c r="AJ32" s="84"/>
      <c r="AK32" s="56">
        <v>0</v>
      </c>
      <c r="AL32" s="84"/>
      <c r="AM32" s="56">
        <v>1</v>
      </c>
      <c r="AN32" s="84">
        <v>1392453473.1800001</v>
      </c>
      <c r="AO32" s="56">
        <v>1</v>
      </c>
      <c r="AP32" s="84">
        <v>262451171</v>
      </c>
      <c r="AQ32" s="56">
        <v>0</v>
      </c>
      <c r="AR32" s="84"/>
      <c r="AS32" s="56">
        <v>0</v>
      </c>
      <c r="AT32" s="84"/>
      <c r="AU32" s="56">
        <v>12</v>
      </c>
      <c r="AV32" s="84">
        <v>22350556420.820007</v>
      </c>
      <c r="AW32" s="56">
        <v>12</v>
      </c>
      <c r="AX32" s="84">
        <v>37120450295.160004</v>
      </c>
      <c r="AY32" s="56">
        <v>0</v>
      </c>
      <c r="AZ32" s="84"/>
      <c r="BA32" s="56">
        <v>0</v>
      </c>
      <c r="BB32" s="84"/>
      <c r="BC32" s="56">
        <v>0</v>
      </c>
      <c r="BD32" s="84"/>
      <c r="BE32" s="56">
        <v>0</v>
      </c>
      <c r="BF32" s="84"/>
      <c r="BG32" s="56">
        <v>0</v>
      </c>
      <c r="BH32" s="84"/>
      <c r="BI32" s="56">
        <v>0</v>
      </c>
      <c r="BJ32" s="84"/>
      <c r="BK32" s="56">
        <v>0</v>
      </c>
      <c r="BL32" s="84"/>
      <c r="BM32" s="56">
        <v>0</v>
      </c>
      <c r="BN32" s="84"/>
    </row>
    <row r="33" spans="2:66" x14ac:dyDescent="0.25">
      <c r="B33" s="31" t="s">
        <v>27</v>
      </c>
      <c r="C33" s="56">
        <v>0</v>
      </c>
      <c r="D33" s="84"/>
      <c r="E33" s="56">
        <v>0</v>
      </c>
      <c r="F33" s="84"/>
      <c r="G33" s="56">
        <v>0</v>
      </c>
      <c r="H33" s="84"/>
      <c r="I33" s="56">
        <v>0</v>
      </c>
      <c r="J33" s="84"/>
      <c r="K33" s="56">
        <v>0</v>
      </c>
      <c r="L33" s="84"/>
      <c r="M33" s="56">
        <v>0</v>
      </c>
      <c r="N33" s="84"/>
      <c r="O33" s="56">
        <v>4</v>
      </c>
      <c r="P33" s="84">
        <v>1032667618.0899999</v>
      </c>
      <c r="Q33" s="56">
        <v>4</v>
      </c>
      <c r="R33" s="84">
        <v>830220300.93999994</v>
      </c>
      <c r="S33" s="56">
        <v>2</v>
      </c>
      <c r="T33" s="84">
        <v>120442830396.73001</v>
      </c>
      <c r="U33" s="56">
        <v>2</v>
      </c>
      <c r="V33" s="84">
        <v>21089147574.959999</v>
      </c>
      <c r="W33" s="56">
        <v>2</v>
      </c>
      <c r="X33" s="84">
        <v>2195149542.5</v>
      </c>
      <c r="Y33" s="56">
        <v>2</v>
      </c>
      <c r="Z33" s="84">
        <v>1575824417.3599999</v>
      </c>
      <c r="AA33" s="56">
        <v>6</v>
      </c>
      <c r="AB33" s="84">
        <v>40782363969.329987</v>
      </c>
      <c r="AC33" s="56">
        <v>6</v>
      </c>
      <c r="AD33" s="84">
        <v>5205325822.4400005</v>
      </c>
      <c r="AE33" s="56">
        <v>0</v>
      </c>
      <c r="AF33" s="84"/>
      <c r="AG33" s="56">
        <v>0</v>
      </c>
      <c r="AH33" s="84"/>
      <c r="AI33" s="56">
        <v>0</v>
      </c>
      <c r="AJ33" s="84"/>
      <c r="AK33" s="56">
        <v>0</v>
      </c>
      <c r="AL33" s="84"/>
      <c r="AM33" s="56">
        <v>1</v>
      </c>
      <c r="AN33" s="84">
        <v>919378635</v>
      </c>
      <c r="AO33" s="56">
        <v>1</v>
      </c>
      <c r="AP33" s="84">
        <v>98085744</v>
      </c>
      <c r="AQ33" s="56">
        <v>0</v>
      </c>
      <c r="AR33" s="84"/>
      <c r="AS33" s="56">
        <v>0</v>
      </c>
      <c r="AT33" s="84"/>
      <c r="AU33" s="56">
        <v>16</v>
      </c>
      <c r="AV33" s="84">
        <v>28248792819.469997</v>
      </c>
      <c r="AW33" s="56">
        <v>16</v>
      </c>
      <c r="AX33" s="84">
        <v>5776463718.9199991</v>
      </c>
      <c r="AY33" s="56">
        <v>1</v>
      </c>
      <c r="AZ33" s="84">
        <v>21213669433.02</v>
      </c>
      <c r="BA33" s="56">
        <v>1</v>
      </c>
      <c r="BB33" s="84">
        <v>12232978655.059999</v>
      </c>
      <c r="BC33" s="56">
        <v>1</v>
      </c>
      <c r="BD33" s="84">
        <v>292785475.22000003</v>
      </c>
      <c r="BE33" s="56">
        <v>1</v>
      </c>
      <c r="BF33" s="84">
        <v>222335030.08000001</v>
      </c>
      <c r="BG33" s="56">
        <v>0</v>
      </c>
      <c r="BH33" s="84"/>
      <c r="BI33" s="56">
        <v>0</v>
      </c>
      <c r="BJ33" s="84"/>
      <c r="BK33" s="56">
        <v>0</v>
      </c>
      <c r="BL33" s="84"/>
      <c r="BM33" s="56">
        <v>0</v>
      </c>
      <c r="BN33" s="84"/>
    </row>
    <row r="34" spans="2:66" x14ac:dyDescent="0.25">
      <c r="B34" s="31" t="s">
        <v>28</v>
      </c>
      <c r="C34" s="56">
        <v>2</v>
      </c>
      <c r="D34" s="84">
        <v>138297787.31</v>
      </c>
      <c r="E34" s="56">
        <v>2</v>
      </c>
      <c r="F34" s="84">
        <v>376899746.54000002</v>
      </c>
      <c r="G34" s="56">
        <v>0</v>
      </c>
      <c r="H34" s="84"/>
      <c r="I34" s="56">
        <v>0</v>
      </c>
      <c r="J34" s="84"/>
      <c r="K34" s="56">
        <v>2</v>
      </c>
      <c r="L34" s="84">
        <v>615020675</v>
      </c>
      <c r="M34" s="56">
        <v>2</v>
      </c>
      <c r="N34" s="84">
        <v>88506500</v>
      </c>
      <c r="O34" s="56">
        <v>9</v>
      </c>
      <c r="P34" s="84">
        <v>7077175920.1599979</v>
      </c>
      <c r="Q34" s="56">
        <v>9</v>
      </c>
      <c r="R34" s="84">
        <v>10246289571.549999</v>
      </c>
      <c r="S34" s="56">
        <v>1</v>
      </c>
      <c r="T34" s="84">
        <v>87063036272.179993</v>
      </c>
      <c r="U34" s="56">
        <v>1</v>
      </c>
      <c r="V34" s="84">
        <v>16495438368.940001</v>
      </c>
      <c r="W34" s="56">
        <v>11</v>
      </c>
      <c r="X34" s="84">
        <v>94302213023.869995</v>
      </c>
      <c r="Y34" s="56">
        <v>11</v>
      </c>
      <c r="Z34" s="84">
        <v>76992704022.050003</v>
      </c>
      <c r="AA34" s="56">
        <v>30</v>
      </c>
      <c r="AB34" s="84">
        <v>47166970587.929993</v>
      </c>
      <c r="AC34" s="56">
        <v>30</v>
      </c>
      <c r="AD34" s="84">
        <v>7317541815.8399992</v>
      </c>
      <c r="AE34" s="56">
        <v>0</v>
      </c>
      <c r="AF34" s="84"/>
      <c r="AG34" s="56">
        <v>0</v>
      </c>
      <c r="AH34" s="84"/>
      <c r="AI34" s="56">
        <v>0</v>
      </c>
      <c r="AJ34" s="84"/>
      <c r="AK34" s="56">
        <v>0</v>
      </c>
      <c r="AL34" s="84"/>
      <c r="AM34" s="56">
        <v>4</v>
      </c>
      <c r="AN34" s="84">
        <v>70289120098.429993</v>
      </c>
      <c r="AO34" s="56">
        <v>4</v>
      </c>
      <c r="AP34" s="84">
        <v>133022722704.76001</v>
      </c>
      <c r="AQ34" s="56">
        <v>0</v>
      </c>
      <c r="AR34" s="84"/>
      <c r="AS34" s="56">
        <v>0</v>
      </c>
      <c r="AT34" s="84"/>
      <c r="AU34" s="56">
        <v>14</v>
      </c>
      <c r="AV34" s="84">
        <v>85122642640.829987</v>
      </c>
      <c r="AW34" s="56">
        <v>14</v>
      </c>
      <c r="AX34" s="84">
        <v>178642293748.94</v>
      </c>
      <c r="AY34" s="56">
        <v>0</v>
      </c>
      <c r="AZ34" s="84"/>
      <c r="BA34" s="56">
        <v>0</v>
      </c>
      <c r="BB34" s="84"/>
      <c r="BC34" s="56">
        <v>0</v>
      </c>
      <c r="BD34" s="84"/>
      <c r="BE34" s="56">
        <v>0</v>
      </c>
      <c r="BF34" s="84"/>
      <c r="BG34" s="56">
        <v>0</v>
      </c>
      <c r="BH34" s="84"/>
      <c r="BI34" s="56">
        <v>0</v>
      </c>
      <c r="BJ34" s="84"/>
      <c r="BK34" s="56">
        <v>0</v>
      </c>
      <c r="BL34" s="84"/>
      <c r="BM34" s="56">
        <v>0</v>
      </c>
      <c r="BN34" s="84"/>
    </row>
    <row r="35" spans="2:66" x14ac:dyDescent="0.25">
      <c r="B35" s="31" t="s">
        <v>29</v>
      </c>
      <c r="C35" s="56">
        <v>0</v>
      </c>
      <c r="D35" s="84"/>
      <c r="E35" s="56">
        <v>0</v>
      </c>
      <c r="F35" s="84"/>
      <c r="G35" s="56">
        <v>0</v>
      </c>
      <c r="H35" s="84"/>
      <c r="I35" s="56">
        <v>0</v>
      </c>
      <c r="J35" s="84"/>
      <c r="K35" s="56">
        <v>1</v>
      </c>
      <c r="L35" s="84">
        <v>268777615</v>
      </c>
      <c r="M35" s="56">
        <v>1</v>
      </c>
      <c r="N35" s="84">
        <v>32235791</v>
      </c>
      <c r="O35" s="56">
        <v>8</v>
      </c>
      <c r="P35" s="84">
        <v>3321972029.8299999</v>
      </c>
      <c r="Q35" s="56">
        <v>8</v>
      </c>
      <c r="R35" s="84">
        <v>10629387736.49</v>
      </c>
      <c r="S35" s="56">
        <v>6</v>
      </c>
      <c r="T35" s="84">
        <v>566725807697.54004</v>
      </c>
      <c r="U35" s="56">
        <v>6</v>
      </c>
      <c r="V35" s="84">
        <v>85664354925.219986</v>
      </c>
      <c r="W35" s="56">
        <v>11</v>
      </c>
      <c r="X35" s="84">
        <v>42297450719.270012</v>
      </c>
      <c r="Y35" s="56">
        <v>11</v>
      </c>
      <c r="Z35" s="84">
        <v>65859093056.409988</v>
      </c>
      <c r="AA35" s="56">
        <v>25</v>
      </c>
      <c r="AB35" s="84">
        <v>75053528253.51001</v>
      </c>
      <c r="AC35" s="56">
        <v>25</v>
      </c>
      <c r="AD35" s="84">
        <v>10299994009.810001</v>
      </c>
      <c r="AE35" s="56">
        <v>0</v>
      </c>
      <c r="AF35" s="84"/>
      <c r="AG35" s="56">
        <v>0</v>
      </c>
      <c r="AH35" s="84"/>
      <c r="AI35" s="56">
        <v>0</v>
      </c>
      <c r="AJ35" s="84"/>
      <c r="AK35" s="56">
        <v>0</v>
      </c>
      <c r="AL35" s="84"/>
      <c r="AM35" s="56">
        <v>2</v>
      </c>
      <c r="AN35" s="84">
        <v>3950422849.6000004</v>
      </c>
      <c r="AO35" s="56">
        <v>2</v>
      </c>
      <c r="AP35" s="84">
        <v>525355964</v>
      </c>
      <c r="AQ35" s="56">
        <v>0</v>
      </c>
      <c r="AR35" s="84"/>
      <c r="AS35" s="56">
        <v>0</v>
      </c>
      <c r="AT35" s="84"/>
      <c r="AU35" s="56">
        <v>29</v>
      </c>
      <c r="AV35" s="84">
        <v>165747474147.03998</v>
      </c>
      <c r="AW35" s="56">
        <v>29</v>
      </c>
      <c r="AX35" s="84">
        <v>369615843075.01001</v>
      </c>
      <c r="AY35" s="56">
        <v>1</v>
      </c>
      <c r="AZ35" s="84">
        <v>18786556481.5</v>
      </c>
      <c r="BA35" s="56">
        <v>1</v>
      </c>
      <c r="BB35" s="84">
        <v>19080225828.990002</v>
      </c>
      <c r="BC35" s="56">
        <v>1</v>
      </c>
      <c r="BD35" s="84">
        <v>77732951.239999995</v>
      </c>
      <c r="BE35" s="56">
        <v>1</v>
      </c>
      <c r="BF35" s="84">
        <v>325369799.25</v>
      </c>
      <c r="BG35" s="56">
        <v>0</v>
      </c>
      <c r="BH35" s="84"/>
      <c r="BI35" s="56">
        <v>0</v>
      </c>
      <c r="BJ35" s="84"/>
      <c r="BK35" s="56">
        <v>0</v>
      </c>
      <c r="BL35" s="84"/>
      <c r="BM35" s="56">
        <v>0</v>
      </c>
      <c r="BN35" s="84"/>
    </row>
    <row r="36" spans="2:66" x14ac:dyDescent="0.25">
      <c r="B36" s="31" t="s">
        <v>30</v>
      </c>
      <c r="C36" s="56">
        <v>0</v>
      </c>
      <c r="D36" s="84"/>
      <c r="E36" s="56">
        <v>0</v>
      </c>
      <c r="F36" s="84"/>
      <c r="G36" s="56">
        <v>0</v>
      </c>
      <c r="H36" s="84"/>
      <c r="I36" s="56">
        <v>0</v>
      </c>
      <c r="J36" s="84"/>
      <c r="K36" s="56">
        <v>0</v>
      </c>
      <c r="L36" s="84"/>
      <c r="M36" s="56">
        <v>0</v>
      </c>
      <c r="N36" s="84"/>
      <c r="O36" s="56">
        <v>8</v>
      </c>
      <c r="P36" s="84">
        <v>737240107</v>
      </c>
      <c r="Q36" s="56">
        <v>8</v>
      </c>
      <c r="R36" s="84">
        <v>2221221088</v>
      </c>
      <c r="S36" s="56">
        <v>1</v>
      </c>
      <c r="T36" s="84">
        <v>59915800739.449997</v>
      </c>
      <c r="U36" s="56">
        <v>1</v>
      </c>
      <c r="V36" s="84">
        <v>7822812532.3999996</v>
      </c>
      <c r="W36" s="56">
        <v>1</v>
      </c>
      <c r="X36" s="84">
        <v>22</v>
      </c>
      <c r="Y36" s="56">
        <v>1</v>
      </c>
      <c r="Z36" s="84">
        <v>0</v>
      </c>
      <c r="AA36" s="56">
        <v>1</v>
      </c>
      <c r="AB36" s="84">
        <v>76165724</v>
      </c>
      <c r="AC36" s="56">
        <v>1</v>
      </c>
      <c r="AD36" s="84">
        <v>5739374</v>
      </c>
      <c r="AE36" s="56">
        <v>0</v>
      </c>
      <c r="AF36" s="84"/>
      <c r="AG36" s="56">
        <v>0</v>
      </c>
      <c r="AH36" s="84"/>
      <c r="AI36" s="56">
        <v>0</v>
      </c>
      <c r="AJ36" s="84"/>
      <c r="AK36" s="56">
        <v>0</v>
      </c>
      <c r="AL36" s="84"/>
      <c r="AM36" s="56">
        <v>0</v>
      </c>
      <c r="AN36" s="84"/>
      <c r="AO36" s="56">
        <v>0</v>
      </c>
      <c r="AP36" s="84"/>
      <c r="AQ36" s="56">
        <v>0</v>
      </c>
      <c r="AR36" s="84"/>
      <c r="AS36" s="56">
        <v>0</v>
      </c>
      <c r="AT36" s="84"/>
      <c r="AU36" s="56">
        <v>3</v>
      </c>
      <c r="AV36" s="84">
        <v>9282836666.8400002</v>
      </c>
      <c r="AW36" s="56">
        <v>3</v>
      </c>
      <c r="AX36" s="84">
        <v>2423860526.9200001</v>
      </c>
      <c r="AY36" s="56">
        <v>0</v>
      </c>
      <c r="AZ36" s="84"/>
      <c r="BA36" s="56">
        <v>0</v>
      </c>
      <c r="BB36" s="84"/>
      <c r="BC36" s="56">
        <v>0</v>
      </c>
      <c r="BD36" s="84"/>
      <c r="BE36" s="56">
        <v>0</v>
      </c>
      <c r="BF36" s="84"/>
      <c r="BG36" s="56">
        <v>0</v>
      </c>
      <c r="BH36" s="84"/>
      <c r="BI36" s="56">
        <v>0</v>
      </c>
      <c r="BJ36" s="84"/>
      <c r="BK36" s="56">
        <v>0</v>
      </c>
      <c r="BL36" s="84"/>
      <c r="BM36" s="56">
        <v>0</v>
      </c>
      <c r="BN36" s="84"/>
    </row>
    <row r="37" spans="2:66" x14ac:dyDescent="0.25">
      <c r="B37" s="31" t="s">
        <v>31</v>
      </c>
      <c r="C37" s="56">
        <v>0</v>
      </c>
      <c r="D37" s="84"/>
      <c r="E37" s="56">
        <v>0</v>
      </c>
      <c r="F37" s="84"/>
      <c r="G37" s="56">
        <v>1</v>
      </c>
      <c r="H37" s="84">
        <v>894950296.01999998</v>
      </c>
      <c r="I37" s="56">
        <v>1</v>
      </c>
      <c r="J37" s="84">
        <v>2507271412.21</v>
      </c>
      <c r="K37" s="56">
        <v>1</v>
      </c>
      <c r="L37" s="84">
        <v>47467964.579999998</v>
      </c>
      <c r="M37" s="56">
        <v>1</v>
      </c>
      <c r="N37" s="84">
        <v>30952330</v>
      </c>
      <c r="O37" s="56">
        <v>5</v>
      </c>
      <c r="P37" s="84">
        <v>364103672.11000001</v>
      </c>
      <c r="Q37" s="56">
        <v>5</v>
      </c>
      <c r="R37" s="84">
        <v>1202073700.1199999</v>
      </c>
      <c r="S37" s="56">
        <v>2</v>
      </c>
      <c r="T37" s="84">
        <v>174810089437.27002</v>
      </c>
      <c r="U37" s="56">
        <v>2</v>
      </c>
      <c r="V37" s="84">
        <v>30904619549.370003</v>
      </c>
      <c r="W37" s="56">
        <v>3</v>
      </c>
      <c r="X37" s="84">
        <v>1277533369.52</v>
      </c>
      <c r="Y37" s="56">
        <v>3</v>
      </c>
      <c r="Z37" s="84">
        <v>1484913776.4599998</v>
      </c>
      <c r="AA37" s="56">
        <v>14</v>
      </c>
      <c r="AB37" s="84">
        <v>67763583451.619995</v>
      </c>
      <c r="AC37" s="56">
        <v>14</v>
      </c>
      <c r="AD37" s="84">
        <v>8393304997.4099998</v>
      </c>
      <c r="AE37" s="56">
        <v>0</v>
      </c>
      <c r="AF37" s="84"/>
      <c r="AG37" s="56">
        <v>0</v>
      </c>
      <c r="AH37" s="84"/>
      <c r="AI37" s="56">
        <v>0</v>
      </c>
      <c r="AJ37" s="84"/>
      <c r="AK37" s="56">
        <v>0</v>
      </c>
      <c r="AL37" s="84"/>
      <c r="AM37" s="56">
        <v>0</v>
      </c>
      <c r="AN37" s="84"/>
      <c r="AO37" s="56">
        <v>0</v>
      </c>
      <c r="AP37" s="84"/>
      <c r="AQ37" s="56">
        <v>0</v>
      </c>
      <c r="AR37" s="84"/>
      <c r="AS37" s="56">
        <v>0</v>
      </c>
      <c r="AT37" s="84"/>
      <c r="AU37" s="56">
        <v>10</v>
      </c>
      <c r="AV37" s="84">
        <v>41189643039.339996</v>
      </c>
      <c r="AW37" s="56">
        <v>10</v>
      </c>
      <c r="AX37" s="84">
        <v>67265100431.919998</v>
      </c>
      <c r="AY37" s="56">
        <v>0</v>
      </c>
      <c r="AZ37" s="84"/>
      <c r="BA37" s="56">
        <v>0</v>
      </c>
      <c r="BB37" s="84"/>
      <c r="BC37" s="56">
        <v>1</v>
      </c>
      <c r="BD37" s="84">
        <v>250108404</v>
      </c>
      <c r="BE37" s="56">
        <v>1</v>
      </c>
      <c r="BF37" s="84">
        <v>351547607</v>
      </c>
      <c r="BG37" s="56">
        <v>0</v>
      </c>
      <c r="BH37" s="84"/>
      <c r="BI37" s="56">
        <v>0</v>
      </c>
      <c r="BJ37" s="84"/>
      <c r="BK37" s="56">
        <v>0</v>
      </c>
      <c r="BL37" s="84"/>
      <c r="BM37" s="56">
        <v>0</v>
      </c>
      <c r="BN37" s="84"/>
    </row>
    <row r="38" spans="2:66" x14ac:dyDescent="0.25">
      <c r="B38" s="31" t="s">
        <v>32</v>
      </c>
      <c r="C38" s="56">
        <v>1</v>
      </c>
      <c r="D38" s="84">
        <v>11808047949</v>
      </c>
      <c r="E38" s="56">
        <v>1</v>
      </c>
      <c r="F38" s="84">
        <v>19994537898</v>
      </c>
      <c r="G38" s="56">
        <v>0</v>
      </c>
      <c r="H38" s="84"/>
      <c r="I38" s="56">
        <v>0</v>
      </c>
      <c r="J38" s="84"/>
      <c r="K38" s="56">
        <v>4</v>
      </c>
      <c r="L38" s="84">
        <v>408834423.45999998</v>
      </c>
      <c r="M38" s="56">
        <v>4</v>
      </c>
      <c r="N38" s="84">
        <v>364225242.41999996</v>
      </c>
      <c r="O38" s="56">
        <v>10</v>
      </c>
      <c r="P38" s="84">
        <v>1647112467.0699999</v>
      </c>
      <c r="Q38" s="56">
        <v>10</v>
      </c>
      <c r="R38" s="84">
        <v>4085876924.8399997</v>
      </c>
      <c r="S38" s="56">
        <v>3</v>
      </c>
      <c r="T38" s="84">
        <v>51189816962.43</v>
      </c>
      <c r="U38" s="56">
        <v>3</v>
      </c>
      <c r="V38" s="84">
        <v>7343057354.1199989</v>
      </c>
      <c r="W38" s="56">
        <v>10</v>
      </c>
      <c r="X38" s="84">
        <v>40155972112.359993</v>
      </c>
      <c r="Y38" s="56">
        <v>10</v>
      </c>
      <c r="Z38" s="84">
        <v>75275481303.309998</v>
      </c>
      <c r="AA38" s="56">
        <v>34</v>
      </c>
      <c r="AB38" s="84">
        <v>73548256489.789993</v>
      </c>
      <c r="AC38" s="56">
        <v>34</v>
      </c>
      <c r="AD38" s="84">
        <v>15121706827.500002</v>
      </c>
      <c r="AE38" s="56">
        <v>0</v>
      </c>
      <c r="AF38" s="84"/>
      <c r="AG38" s="56">
        <v>0</v>
      </c>
      <c r="AH38" s="84"/>
      <c r="AI38" s="56">
        <v>1</v>
      </c>
      <c r="AJ38" s="84">
        <v>9106572263.8999996</v>
      </c>
      <c r="AK38" s="56">
        <v>1</v>
      </c>
      <c r="AL38" s="84">
        <v>1143372986.4200001</v>
      </c>
      <c r="AM38" s="56">
        <v>1</v>
      </c>
      <c r="AN38" s="84">
        <v>40264354762.82</v>
      </c>
      <c r="AO38" s="56">
        <v>1</v>
      </c>
      <c r="AP38" s="84">
        <v>6042152898.9700003</v>
      </c>
      <c r="AQ38" s="56">
        <v>1</v>
      </c>
      <c r="AR38" s="84">
        <v>96662122651.869995</v>
      </c>
      <c r="AS38" s="56">
        <v>1</v>
      </c>
      <c r="AT38" s="84">
        <v>9030422858.9699993</v>
      </c>
      <c r="AU38" s="56">
        <v>14</v>
      </c>
      <c r="AV38" s="84">
        <v>113326011022.32997</v>
      </c>
      <c r="AW38" s="56">
        <v>14</v>
      </c>
      <c r="AX38" s="84">
        <v>228002699434.55997</v>
      </c>
      <c r="AY38" s="56">
        <v>1</v>
      </c>
      <c r="AZ38" s="84">
        <v>3531951236.5599999</v>
      </c>
      <c r="BA38" s="56">
        <v>1</v>
      </c>
      <c r="BB38" s="84">
        <v>847003963.39999998</v>
      </c>
      <c r="BC38" s="56">
        <v>1</v>
      </c>
      <c r="BD38" s="84">
        <v>200309548.59999999</v>
      </c>
      <c r="BE38" s="56">
        <v>1</v>
      </c>
      <c r="BF38" s="84">
        <v>165976001</v>
      </c>
      <c r="BG38" s="56">
        <v>0</v>
      </c>
      <c r="BH38" s="84"/>
      <c r="BI38" s="56">
        <v>0</v>
      </c>
      <c r="BJ38" s="84"/>
      <c r="BK38" s="56">
        <v>0</v>
      </c>
      <c r="BL38" s="84"/>
      <c r="BM38" s="56">
        <v>0</v>
      </c>
      <c r="BN38" s="84"/>
    </row>
    <row r="39" spans="2:66" x14ac:dyDescent="0.25">
      <c r="B39" s="31" t="s">
        <v>74</v>
      </c>
      <c r="C39" s="56">
        <v>0</v>
      </c>
      <c r="D39" s="84"/>
      <c r="E39" s="56">
        <v>0</v>
      </c>
      <c r="F39" s="84"/>
      <c r="G39" s="56">
        <v>0</v>
      </c>
      <c r="H39" s="84"/>
      <c r="I39" s="56">
        <v>0</v>
      </c>
      <c r="J39" s="84"/>
      <c r="K39" s="56">
        <v>0</v>
      </c>
      <c r="L39" s="84"/>
      <c r="M39" s="56">
        <v>0</v>
      </c>
      <c r="N39" s="84"/>
      <c r="O39" s="56">
        <v>0</v>
      </c>
      <c r="P39" s="84"/>
      <c r="Q39" s="56">
        <v>0</v>
      </c>
      <c r="R39" s="84"/>
      <c r="S39" s="56">
        <v>0</v>
      </c>
      <c r="T39" s="84"/>
      <c r="U39" s="56">
        <v>0</v>
      </c>
      <c r="V39" s="84"/>
      <c r="W39" s="56">
        <v>0</v>
      </c>
      <c r="X39" s="84"/>
      <c r="Y39" s="56">
        <v>0</v>
      </c>
      <c r="Z39" s="84"/>
      <c r="AA39" s="56">
        <v>0</v>
      </c>
      <c r="AB39" s="84"/>
      <c r="AC39" s="56">
        <v>0</v>
      </c>
      <c r="AD39" s="84"/>
      <c r="AE39" s="56">
        <v>0</v>
      </c>
      <c r="AF39" s="84"/>
      <c r="AG39" s="56">
        <v>0</v>
      </c>
      <c r="AH39" s="84"/>
      <c r="AI39" s="56">
        <v>0</v>
      </c>
      <c r="AJ39" s="84"/>
      <c r="AK39" s="56">
        <v>0</v>
      </c>
      <c r="AL39" s="84"/>
      <c r="AM39" s="56">
        <v>0</v>
      </c>
      <c r="AN39" s="84"/>
      <c r="AO39" s="56">
        <v>0</v>
      </c>
      <c r="AP39" s="84"/>
      <c r="AQ39" s="56">
        <v>0</v>
      </c>
      <c r="AR39" s="84"/>
      <c r="AS39" s="56">
        <v>0</v>
      </c>
      <c r="AT39" s="84"/>
      <c r="AU39" s="56">
        <v>2</v>
      </c>
      <c r="AV39" s="84">
        <v>6911411350.9099998</v>
      </c>
      <c r="AW39" s="56">
        <v>2</v>
      </c>
      <c r="AX39" s="84">
        <v>1242973751.0599999</v>
      </c>
      <c r="AY39" s="56">
        <v>0</v>
      </c>
      <c r="AZ39" s="84"/>
      <c r="BA39" s="56">
        <v>0</v>
      </c>
      <c r="BB39" s="84"/>
      <c r="BC39" s="56">
        <v>0</v>
      </c>
      <c r="BD39" s="84"/>
      <c r="BE39" s="56">
        <v>0</v>
      </c>
      <c r="BF39" s="84"/>
      <c r="BG39" s="56">
        <v>0</v>
      </c>
      <c r="BH39" s="84"/>
      <c r="BI39" s="56">
        <v>0</v>
      </c>
      <c r="BJ39" s="84"/>
      <c r="BK39" s="56">
        <v>0</v>
      </c>
      <c r="BL39" s="84"/>
      <c r="BM39" s="56">
        <v>0</v>
      </c>
      <c r="BN39" s="84"/>
    </row>
    <row r="40" spans="2:66" x14ac:dyDescent="0.25">
      <c r="B40" s="31" t="s">
        <v>33</v>
      </c>
      <c r="C40" s="56">
        <v>1</v>
      </c>
      <c r="D40" s="84">
        <v>14390950453</v>
      </c>
      <c r="E40" s="56">
        <v>1</v>
      </c>
      <c r="F40" s="84">
        <v>23434368843</v>
      </c>
      <c r="G40" s="56">
        <v>0</v>
      </c>
      <c r="H40" s="84"/>
      <c r="I40" s="56">
        <v>0</v>
      </c>
      <c r="J40" s="84"/>
      <c r="K40" s="56">
        <v>2</v>
      </c>
      <c r="L40" s="84">
        <v>4794642582.7999992</v>
      </c>
      <c r="M40" s="56">
        <v>2</v>
      </c>
      <c r="N40" s="84">
        <v>543270301.52999997</v>
      </c>
      <c r="O40" s="56">
        <v>42</v>
      </c>
      <c r="P40" s="84">
        <v>21760995749.969994</v>
      </c>
      <c r="Q40" s="56">
        <v>42</v>
      </c>
      <c r="R40" s="84">
        <v>44887001921.129997</v>
      </c>
      <c r="S40" s="56">
        <v>18</v>
      </c>
      <c r="T40" s="84">
        <v>2129334081862.8604</v>
      </c>
      <c r="U40" s="56">
        <v>18</v>
      </c>
      <c r="V40" s="84">
        <v>349406638317.96997</v>
      </c>
      <c r="W40" s="56">
        <v>41</v>
      </c>
      <c r="X40" s="84">
        <v>157093629758.22998</v>
      </c>
      <c r="Y40" s="56">
        <v>41</v>
      </c>
      <c r="Z40" s="84">
        <v>151319776129.32001</v>
      </c>
      <c r="AA40" s="56">
        <v>50</v>
      </c>
      <c r="AB40" s="84">
        <v>194847582505.85004</v>
      </c>
      <c r="AC40" s="56">
        <v>50</v>
      </c>
      <c r="AD40" s="84">
        <v>26726043222.019997</v>
      </c>
      <c r="AE40" s="56">
        <v>2</v>
      </c>
      <c r="AF40" s="84">
        <v>9395234540.5299988</v>
      </c>
      <c r="AG40" s="56">
        <v>2</v>
      </c>
      <c r="AH40" s="84">
        <v>2983530651.1100001</v>
      </c>
      <c r="AI40" s="56">
        <v>0</v>
      </c>
      <c r="AJ40" s="84"/>
      <c r="AK40" s="56">
        <v>0</v>
      </c>
      <c r="AL40" s="84"/>
      <c r="AM40" s="56">
        <v>7</v>
      </c>
      <c r="AN40" s="84">
        <v>4214408105.98</v>
      </c>
      <c r="AO40" s="56">
        <v>7</v>
      </c>
      <c r="AP40" s="84">
        <v>1573766575.75</v>
      </c>
      <c r="AQ40" s="56">
        <v>5</v>
      </c>
      <c r="AR40" s="84">
        <v>425410301579.85992</v>
      </c>
      <c r="AS40" s="56">
        <v>5</v>
      </c>
      <c r="AT40" s="84">
        <v>54445017341.080002</v>
      </c>
      <c r="AU40" s="56">
        <v>66</v>
      </c>
      <c r="AV40" s="84">
        <v>365448438417.89996</v>
      </c>
      <c r="AW40" s="56">
        <v>66</v>
      </c>
      <c r="AX40" s="84">
        <v>342420378077.44</v>
      </c>
      <c r="AY40" s="56">
        <v>1</v>
      </c>
      <c r="AZ40" s="84">
        <v>22155944314</v>
      </c>
      <c r="BA40" s="56">
        <v>1</v>
      </c>
      <c r="BB40" s="84">
        <v>16596213337</v>
      </c>
      <c r="BC40" s="56">
        <v>1</v>
      </c>
      <c r="BD40" s="84">
        <v>1224595915.95</v>
      </c>
      <c r="BE40" s="56">
        <v>1</v>
      </c>
      <c r="BF40" s="84">
        <v>1009590461.89</v>
      </c>
      <c r="BG40" s="56">
        <v>2</v>
      </c>
      <c r="BH40" s="84">
        <v>186958006.19</v>
      </c>
      <c r="BI40" s="56">
        <v>2</v>
      </c>
      <c r="BJ40" s="84">
        <v>509076289.33999997</v>
      </c>
      <c r="BK40" s="56">
        <v>0</v>
      </c>
      <c r="BL40" s="84"/>
      <c r="BM40" s="56">
        <v>0</v>
      </c>
      <c r="BN40" s="84"/>
    </row>
    <row r="41" spans="2:66" s="15" customFormat="1" x14ac:dyDescent="0.25">
      <c r="B41" s="31" t="s">
        <v>67</v>
      </c>
      <c r="C41" s="56">
        <v>0</v>
      </c>
      <c r="D41" s="84"/>
      <c r="E41" s="56">
        <v>0</v>
      </c>
      <c r="F41" s="84"/>
      <c r="G41" s="56">
        <v>0</v>
      </c>
      <c r="H41" s="84"/>
      <c r="I41" s="56">
        <v>0</v>
      </c>
      <c r="J41" s="84"/>
      <c r="K41" s="56">
        <v>0</v>
      </c>
      <c r="L41" s="84"/>
      <c r="M41" s="56">
        <v>0</v>
      </c>
      <c r="N41" s="84"/>
      <c r="O41" s="56">
        <v>4</v>
      </c>
      <c r="P41" s="84">
        <v>1912295450.02</v>
      </c>
      <c r="Q41" s="56">
        <v>4</v>
      </c>
      <c r="R41" s="84">
        <v>4621859005.6700001</v>
      </c>
      <c r="S41" s="56">
        <v>0</v>
      </c>
      <c r="T41" s="84"/>
      <c r="U41" s="56">
        <v>0</v>
      </c>
      <c r="V41" s="84"/>
      <c r="W41" s="56">
        <v>6</v>
      </c>
      <c r="X41" s="84">
        <v>14469950724.630003</v>
      </c>
      <c r="Y41" s="56">
        <v>6</v>
      </c>
      <c r="Z41" s="84">
        <v>778445494.76999998</v>
      </c>
      <c r="AA41" s="56">
        <v>7</v>
      </c>
      <c r="AB41" s="84">
        <v>8885526020.0300007</v>
      </c>
      <c r="AC41" s="56">
        <v>7</v>
      </c>
      <c r="AD41" s="84">
        <v>1268971189.3599999</v>
      </c>
      <c r="AE41" s="56">
        <v>0</v>
      </c>
      <c r="AF41" s="84"/>
      <c r="AG41" s="56">
        <v>0</v>
      </c>
      <c r="AH41" s="84"/>
      <c r="AI41" s="56">
        <v>0</v>
      </c>
      <c r="AJ41" s="84"/>
      <c r="AK41" s="56">
        <v>0</v>
      </c>
      <c r="AL41" s="84"/>
      <c r="AM41" s="56">
        <v>0</v>
      </c>
      <c r="AN41" s="84"/>
      <c r="AO41" s="56">
        <v>0</v>
      </c>
      <c r="AP41" s="84"/>
      <c r="AQ41" s="56">
        <v>0</v>
      </c>
      <c r="AR41" s="84"/>
      <c r="AS41" s="56">
        <v>0</v>
      </c>
      <c r="AT41" s="84"/>
      <c r="AU41" s="56">
        <v>20</v>
      </c>
      <c r="AV41" s="84">
        <v>14745815994.919996</v>
      </c>
      <c r="AW41" s="56">
        <v>20</v>
      </c>
      <c r="AX41" s="84">
        <v>4202026886.0400009</v>
      </c>
      <c r="AY41" s="56">
        <v>0</v>
      </c>
      <c r="AZ41" s="84"/>
      <c r="BA41" s="56">
        <v>0</v>
      </c>
      <c r="BB41" s="84"/>
      <c r="BC41" s="56">
        <v>0</v>
      </c>
      <c r="BD41" s="84"/>
      <c r="BE41" s="56">
        <v>0</v>
      </c>
      <c r="BF41" s="84"/>
      <c r="BG41" s="56">
        <v>0</v>
      </c>
      <c r="BH41" s="84"/>
      <c r="BI41" s="56">
        <v>0</v>
      </c>
      <c r="BJ41" s="84"/>
      <c r="BK41" s="56">
        <v>0</v>
      </c>
      <c r="BL41" s="84"/>
      <c r="BM41" s="56">
        <v>0</v>
      </c>
      <c r="BN41" s="84"/>
    </row>
    <row r="42" spans="2:66" x14ac:dyDescent="0.25">
      <c r="B42" s="31" t="s">
        <v>34</v>
      </c>
      <c r="C42" s="56">
        <v>1</v>
      </c>
      <c r="D42" s="84">
        <v>294476497</v>
      </c>
      <c r="E42" s="56">
        <v>1</v>
      </c>
      <c r="F42" s="84">
        <v>51407965</v>
      </c>
      <c r="G42" s="56">
        <v>0</v>
      </c>
      <c r="H42" s="84"/>
      <c r="I42" s="56">
        <v>0</v>
      </c>
      <c r="J42" s="84"/>
      <c r="K42" s="56">
        <v>0</v>
      </c>
      <c r="L42" s="84"/>
      <c r="M42" s="56">
        <v>0</v>
      </c>
      <c r="N42" s="84"/>
      <c r="O42" s="56">
        <v>15</v>
      </c>
      <c r="P42" s="84">
        <v>6106587480.5799999</v>
      </c>
      <c r="Q42" s="56">
        <v>15</v>
      </c>
      <c r="R42" s="84">
        <v>11927328286.099998</v>
      </c>
      <c r="S42" s="56">
        <v>3</v>
      </c>
      <c r="T42" s="84">
        <v>63049713472.400002</v>
      </c>
      <c r="U42" s="56">
        <v>3</v>
      </c>
      <c r="V42" s="84">
        <v>11774942244.470001</v>
      </c>
      <c r="W42" s="56">
        <v>14</v>
      </c>
      <c r="X42" s="84">
        <v>29010807713.52</v>
      </c>
      <c r="Y42" s="56">
        <v>14</v>
      </c>
      <c r="Z42" s="84">
        <v>172880908210.14999</v>
      </c>
      <c r="AA42" s="56">
        <v>24</v>
      </c>
      <c r="AB42" s="84">
        <v>24079509258.229996</v>
      </c>
      <c r="AC42" s="56">
        <v>24</v>
      </c>
      <c r="AD42" s="84">
        <v>3903959549.7199993</v>
      </c>
      <c r="AE42" s="56">
        <v>0</v>
      </c>
      <c r="AF42" s="84"/>
      <c r="AG42" s="56">
        <v>0</v>
      </c>
      <c r="AH42" s="84"/>
      <c r="AI42" s="56">
        <v>0</v>
      </c>
      <c r="AJ42" s="84"/>
      <c r="AK42" s="56">
        <v>0</v>
      </c>
      <c r="AL42" s="84"/>
      <c r="AM42" s="56">
        <v>0</v>
      </c>
      <c r="AN42" s="84"/>
      <c r="AO42" s="56">
        <v>0</v>
      </c>
      <c r="AP42" s="84"/>
      <c r="AQ42" s="56">
        <v>4</v>
      </c>
      <c r="AR42" s="84">
        <v>189259023876.98999</v>
      </c>
      <c r="AS42" s="56">
        <v>4</v>
      </c>
      <c r="AT42" s="84">
        <v>22416703929.709999</v>
      </c>
      <c r="AU42" s="56">
        <v>37</v>
      </c>
      <c r="AV42" s="84">
        <v>155106040548.97998</v>
      </c>
      <c r="AW42" s="56">
        <v>37</v>
      </c>
      <c r="AX42" s="84">
        <v>226979932315.2999</v>
      </c>
      <c r="AY42" s="56">
        <v>2</v>
      </c>
      <c r="AZ42" s="84">
        <v>53520511463</v>
      </c>
      <c r="BA42" s="56">
        <v>2</v>
      </c>
      <c r="BB42" s="84">
        <v>25635225822</v>
      </c>
      <c r="BC42" s="56">
        <v>2</v>
      </c>
      <c r="BD42" s="84">
        <v>4060397644.25</v>
      </c>
      <c r="BE42" s="56">
        <v>2</v>
      </c>
      <c r="BF42" s="84">
        <v>1596672427.8699999</v>
      </c>
      <c r="BG42" s="56">
        <v>0</v>
      </c>
      <c r="BH42" s="84"/>
      <c r="BI42" s="56">
        <v>0</v>
      </c>
      <c r="BJ42" s="84"/>
      <c r="BK42" s="56">
        <v>0</v>
      </c>
      <c r="BL42" s="84"/>
      <c r="BM42" s="56">
        <v>0</v>
      </c>
      <c r="BN42" s="84"/>
    </row>
    <row r="43" spans="2:66" ht="13.5" thickBot="1" x14ac:dyDescent="0.3">
      <c r="B43" s="32" t="s">
        <v>77</v>
      </c>
      <c r="C43" s="57">
        <v>0</v>
      </c>
      <c r="D43" s="85"/>
      <c r="E43" s="57">
        <v>0</v>
      </c>
      <c r="F43" s="85"/>
      <c r="G43" s="57">
        <v>0</v>
      </c>
      <c r="H43" s="85"/>
      <c r="I43" s="57">
        <v>0</v>
      </c>
      <c r="J43" s="85"/>
      <c r="K43" s="57">
        <v>8</v>
      </c>
      <c r="L43" s="85">
        <v>10036614527.5</v>
      </c>
      <c r="M43" s="57">
        <v>8</v>
      </c>
      <c r="N43" s="85">
        <v>1674189633.3199999</v>
      </c>
      <c r="O43" s="57">
        <v>24</v>
      </c>
      <c r="P43" s="85">
        <v>13166134733.819996</v>
      </c>
      <c r="Q43" s="57">
        <v>24</v>
      </c>
      <c r="R43" s="85">
        <v>22411672288.730003</v>
      </c>
      <c r="S43" s="57">
        <v>14</v>
      </c>
      <c r="T43" s="85">
        <v>643215945460.2301</v>
      </c>
      <c r="U43" s="57">
        <v>14</v>
      </c>
      <c r="V43" s="85">
        <v>93074093303.810013</v>
      </c>
      <c r="W43" s="57">
        <v>29</v>
      </c>
      <c r="X43" s="85">
        <v>304614370181.83008</v>
      </c>
      <c r="Y43" s="57">
        <v>29</v>
      </c>
      <c r="Z43" s="85">
        <v>96123600265.309998</v>
      </c>
      <c r="AA43" s="57">
        <v>188</v>
      </c>
      <c r="AB43" s="85">
        <v>1377878282681.2417</v>
      </c>
      <c r="AC43" s="57">
        <v>188</v>
      </c>
      <c r="AD43" s="85">
        <v>163920021923.62006</v>
      </c>
      <c r="AE43" s="57">
        <v>1</v>
      </c>
      <c r="AF43" s="85">
        <v>134490531</v>
      </c>
      <c r="AG43" s="57">
        <v>1</v>
      </c>
      <c r="AH43" s="85">
        <v>602504585</v>
      </c>
      <c r="AI43" s="57">
        <v>0</v>
      </c>
      <c r="AJ43" s="85"/>
      <c r="AK43" s="57">
        <v>0</v>
      </c>
      <c r="AL43" s="85"/>
      <c r="AM43" s="57">
        <v>8</v>
      </c>
      <c r="AN43" s="85">
        <v>18584494752.550003</v>
      </c>
      <c r="AO43" s="57">
        <v>8</v>
      </c>
      <c r="AP43" s="85">
        <v>22494534447.18</v>
      </c>
      <c r="AQ43" s="57">
        <v>3</v>
      </c>
      <c r="AR43" s="85">
        <v>143144519537.48001</v>
      </c>
      <c r="AS43" s="57">
        <v>3</v>
      </c>
      <c r="AT43" s="85">
        <v>18576542716.870003</v>
      </c>
      <c r="AU43" s="57">
        <v>107</v>
      </c>
      <c r="AV43" s="85">
        <v>4469693398324.543</v>
      </c>
      <c r="AW43" s="57">
        <v>107</v>
      </c>
      <c r="AX43" s="85">
        <v>1477832525626.8296</v>
      </c>
      <c r="AY43" s="57">
        <v>0</v>
      </c>
      <c r="AZ43" s="85"/>
      <c r="BA43" s="57">
        <v>0</v>
      </c>
      <c r="BB43" s="85"/>
      <c r="BC43" s="57">
        <v>3</v>
      </c>
      <c r="BD43" s="85">
        <v>7951297048.9500008</v>
      </c>
      <c r="BE43" s="57">
        <v>3</v>
      </c>
      <c r="BF43" s="85">
        <v>5071369194.8099995</v>
      </c>
      <c r="BG43" s="57">
        <v>0</v>
      </c>
      <c r="BH43" s="85"/>
      <c r="BI43" s="57">
        <v>0</v>
      </c>
      <c r="BJ43" s="85"/>
      <c r="BK43" s="57">
        <v>1</v>
      </c>
      <c r="BL43" s="85">
        <v>1826011</v>
      </c>
      <c r="BM43" s="57">
        <v>1</v>
      </c>
      <c r="BN43" s="85">
        <v>18092000</v>
      </c>
    </row>
    <row r="44" spans="2:66" ht="13.5" thickBot="1" x14ac:dyDescent="0.3">
      <c r="B44" s="27" t="s">
        <v>7</v>
      </c>
      <c r="C44" s="58">
        <v>14</v>
      </c>
      <c r="D44" s="86">
        <v>75961217708.740005</v>
      </c>
      <c r="E44" s="58">
        <v>14</v>
      </c>
      <c r="F44" s="86">
        <v>68604855383.199997</v>
      </c>
      <c r="G44" s="58">
        <v>1</v>
      </c>
      <c r="H44" s="86">
        <v>894950296.01999998</v>
      </c>
      <c r="I44" s="58">
        <v>1</v>
      </c>
      <c r="J44" s="86">
        <v>2507271412.21</v>
      </c>
      <c r="K44" s="58">
        <v>119</v>
      </c>
      <c r="L44" s="86">
        <v>251995706287.85983</v>
      </c>
      <c r="M44" s="58">
        <v>119</v>
      </c>
      <c r="N44" s="86">
        <v>42461691951.070007</v>
      </c>
      <c r="O44" s="58">
        <v>305</v>
      </c>
      <c r="P44" s="86">
        <v>289068550536.41998</v>
      </c>
      <c r="Q44" s="58">
        <v>305</v>
      </c>
      <c r="R44" s="86">
        <v>601294403382.96008</v>
      </c>
      <c r="S44" s="58">
        <v>145</v>
      </c>
      <c r="T44" s="86">
        <v>11268740428410.635</v>
      </c>
      <c r="U44" s="58">
        <v>145</v>
      </c>
      <c r="V44" s="86">
        <v>1768419084028.1904</v>
      </c>
      <c r="W44" s="58">
        <v>324</v>
      </c>
      <c r="X44" s="86">
        <v>1787716497806.6401</v>
      </c>
      <c r="Y44" s="58">
        <v>324</v>
      </c>
      <c r="Z44" s="86">
        <v>1904654062002.5894</v>
      </c>
      <c r="AA44" s="58">
        <v>1446</v>
      </c>
      <c r="AB44" s="86">
        <v>10085200318839.855</v>
      </c>
      <c r="AC44" s="58">
        <v>1446</v>
      </c>
      <c r="AD44" s="86">
        <v>1153715623352.1013</v>
      </c>
      <c r="AE44" s="58">
        <v>27</v>
      </c>
      <c r="AF44" s="86">
        <v>145995472775.08005</v>
      </c>
      <c r="AG44" s="58">
        <v>27</v>
      </c>
      <c r="AH44" s="86">
        <v>52540471352.219994</v>
      </c>
      <c r="AI44" s="58">
        <v>2</v>
      </c>
      <c r="AJ44" s="86">
        <v>89225151817.449997</v>
      </c>
      <c r="AK44" s="58">
        <v>2</v>
      </c>
      <c r="AL44" s="86">
        <v>14685710659.870001</v>
      </c>
      <c r="AM44" s="58">
        <v>103</v>
      </c>
      <c r="AN44" s="86">
        <v>429555094321.39978</v>
      </c>
      <c r="AO44" s="58">
        <v>103</v>
      </c>
      <c r="AP44" s="86">
        <v>673311811178.37024</v>
      </c>
      <c r="AQ44" s="58">
        <v>34</v>
      </c>
      <c r="AR44" s="86">
        <v>2749659816615.8799</v>
      </c>
      <c r="AS44" s="58">
        <v>34</v>
      </c>
      <c r="AT44" s="86">
        <v>320996525185.42999</v>
      </c>
      <c r="AU44" s="58">
        <v>1087</v>
      </c>
      <c r="AV44" s="86">
        <v>11755151587640.701</v>
      </c>
      <c r="AW44" s="58">
        <v>1087</v>
      </c>
      <c r="AX44" s="86">
        <v>12121513149639.898</v>
      </c>
      <c r="AY44" s="58">
        <v>10</v>
      </c>
      <c r="AZ44" s="86">
        <v>912886004635.9198</v>
      </c>
      <c r="BA44" s="58">
        <v>10</v>
      </c>
      <c r="BB44" s="86">
        <v>504955470929.47998</v>
      </c>
      <c r="BC44" s="58">
        <v>29</v>
      </c>
      <c r="BD44" s="86">
        <v>69882144940.480011</v>
      </c>
      <c r="BE44" s="58">
        <v>29</v>
      </c>
      <c r="BF44" s="86">
        <v>51695301090.979996</v>
      </c>
      <c r="BG44" s="58">
        <v>13</v>
      </c>
      <c r="BH44" s="86">
        <v>36088619680.040001</v>
      </c>
      <c r="BI44" s="58">
        <v>13</v>
      </c>
      <c r="BJ44" s="86">
        <v>16446060740.34</v>
      </c>
      <c r="BK44" s="58">
        <v>2</v>
      </c>
      <c r="BL44" s="86">
        <v>3754385</v>
      </c>
      <c r="BM44" s="58">
        <v>2</v>
      </c>
      <c r="BN44" s="86">
        <v>139049275</v>
      </c>
    </row>
    <row r="45" spans="2:66" ht="12.75" customHeight="1" x14ac:dyDescent="0.25">
      <c r="B45" s="109" t="s">
        <v>65</v>
      </c>
      <c r="C45" s="109"/>
      <c r="D45" s="109"/>
      <c r="E45" s="109"/>
      <c r="F45" s="109"/>
      <c r="G45" s="109"/>
      <c r="H45" s="109"/>
      <c r="I45" s="109"/>
      <c r="J45" s="109"/>
      <c r="K45" s="109"/>
      <c r="L45" s="109"/>
      <c r="M45" s="109"/>
      <c r="N45" s="109"/>
      <c r="O45" s="74"/>
      <c r="P45" s="74"/>
      <c r="Q45" s="74"/>
      <c r="R45" s="74"/>
      <c r="S45" s="52"/>
      <c r="T45" s="52"/>
      <c r="U45" s="52"/>
      <c r="V45" s="52"/>
      <c r="W45" s="52"/>
      <c r="X45" s="52"/>
      <c r="Y45" s="52"/>
      <c r="Z45" s="52"/>
      <c r="AA45" s="52"/>
      <c r="AB45" s="52"/>
      <c r="AC45" s="52"/>
      <c r="AD45" s="52"/>
      <c r="AE45" s="52"/>
      <c r="AF45" s="52"/>
      <c r="AG45" s="52"/>
      <c r="AH45" s="52"/>
    </row>
    <row r="46" spans="2:66" x14ac:dyDescent="0.25">
      <c r="B46" s="109"/>
      <c r="C46" s="109"/>
      <c r="D46" s="109"/>
      <c r="E46" s="109"/>
      <c r="F46" s="109"/>
      <c r="G46" s="109"/>
      <c r="H46" s="109"/>
      <c r="I46" s="109"/>
      <c r="J46" s="109"/>
      <c r="K46" s="109"/>
      <c r="L46" s="109"/>
      <c r="M46" s="109"/>
      <c r="N46" s="109"/>
      <c r="O46" s="74"/>
      <c r="P46" s="74"/>
      <c r="Q46" s="74"/>
      <c r="R46" s="74"/>
      <c r="S46" s="52"/>
      <c r="T46" s="52"/>
      <c r="U46" s="52"/>
      <c r="V46" s="52"/>
      <c r="W46" s="52"/>
      <c r="X46" s="52"/>
      <c r="Y46" s="52"/>
      <c r="Z46" s="52"/>
      <c r="AA46" s="52"/>
      <c r="AB46" s="52"/>
      <c r="AC46" s="52"/>
      <c r="AD46" s="52"/>
      <c r="AE46" s="52"/>
      <c r="AF46" s="52"/>
      <c r="AG46" s="52"/>
      <c r="AH46" s="52"/>
    </row>
    <row r="47" spans="2:66" x14ac:dyDescent="0.25">
      <c r="B47" s="109"/>
      <c r="C47" s="109"/>
      <c r="D47" s="109"/>
      <c r="E47" s="109"/>
      <c r="F47" s="109"/>
      <c r="G47" s="109"/>
      <c r="H47" s="109"/>
      <c r="I47" s="109"/>
      <c r="J47" s="109"/>
      <c r="K47" s="109"/>
      <c r="L47" s="109"/>
      <c r="M47" s="109"/>
      <c r="N47" s="109"/>
      <c r="O47" s="74"/>
      <c r="P47" s="74"/>
      <c r="Q47" s="74"/>
      <c r="R47" s="74"/>
      <c r="S47" s="52"/>
      <c r="T47" s="52"/>
      <c r="U47" s="52"/>
      <c r="V47" s="52"/>
      <c r="W47" s="52"/>
      <c r="X47" s="52"/>
      <c r="Y47" s="52"/>
      <c r="Z47" s="52"/>
      <c r="AA47" s="52"/>
      <c r="AB47" s="52"/>
      <c r="AC47" s="52"/>
      <c r="AD47" s="52"/>
      <c r="AE47" s="52"/>
      <c r="AF47" s="52"/>
      <c r="AG47" s="52"/>
      <c r="AH47" s="52"/>
    </row>
    <row r="48" spans="2:66" x14ac:dyDescent="0.25">
      <c r="B48" s="123" t="str">
        <f>'1.TIPOORGJUR_DEPART_TABLA 1'!B48:P48</f>
        <v>Actualizado el 18 de noviembre de 2019</v>
      </c>
      <c r="C48" s="123"/>
      <c r="D48" s="123"/>
      <c r="E48" s="49"/>
      <c r="F48" s="49"/>
      <c r="G48" s="49"/>
      <c r="H48" s="15"/>
      <c r="I48" s="15"/>
      <c r="J48" s="15"/>
      <c r="K48" s="15"/>
      <c r="L48" s="15"/>
      <c r="M48" s="15"/>
      <c r="N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</row>
    <row r="49" spans="2:34" x14ac:dyDescent="0.25">
      <c r="B49" s="49"/>
      <c r="C49" s="49"/>
      <c r="D49" s="49"/>
      <c r="E49" s="49"/>
      <c r="F49" s="49"/>
      <c r="G49" s="49"/>
      <c r="H49" s="15"/>
      <c r="I49" s="15"/>
      <c r="J49" s="15"/>
      <c r="K49" s="15"/>
      <c r="L49" s="15"/>
      <c r="M49" s="15"/>
      <c r="N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</row>
    <row r="50" spans="2:34" ht="15" x14ac:dyDescent="0.25">
      <c r="B50" s="50" t="s">
        <v>62</v>
      </c>
      <c r="C50" s="51"/>
      <c r="D50" s="51"/>
      <c r="E50" s="51"/>
      <c r="F50" s="51"/>
      <c r="G50" s="51"/>
      <c r="H50" s="15"/>
      <c r="I50" s="15"/>
      <c r="J50" s="15"/>
      <c r="K50" s="15"/>
      <c r="L50" s="15"/>
      <c r="M50" s="15"/>
      <c r="N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</row>
  </sheetData>
  <mergeCells count="52">
    <mergeCell ref="O10:R10"/>
    <mergeCell ref="O11:P11"/>
    <mergeCell ref="Q11:R11"/>
    <mergeCell ref="BK10:BN10"/>
    <mergeCell ref="BK11:BL11"/>
    <mergeCell ref="BM11:BN11"/>
    <mergeCell ref="AY11:AZ11"/>
    <mergeCell ref="BA11:BB11"/>
    <mergeCell ref="BG11:BH11"/>
    <mergeCell ref="BI11:BJ11"/>
    <mergeCell ref="AM11:AN11"/>
    <mergeCell ref="AO11:AP11"/>
    <mergeCell ref="AQ11:AR11"/>
    <mergeCell ref="BC11:BD11"/>
    <mergeCell ref="BE11:BF11"/>
    <mergeCell ref="AW11:AX11"/>
    <mergeCell ref="B7:M8"/>
    <mergeCell ref="B48:D48"/>
    <mergeCell ref="B45:N47"/>
    <mergeCell ref="AU10:AX10"/>
    <mergeCell ref="B10:B12"/>
    <mergeCell ref="C10:F10"/>
    <mergeCell ref="G10:J10"/>
    <mergeCell ref="K10:N10"/>
    <mergeCell ref="S10:V10"/>
    <mergeCell ref="W10:Z10"/>
    <mergeCell ref="W11:X11"/>
    <mergeCell ref="Y11:Z11"/>
    <mergeCell ref="AK11:AL11"/>
    <mergeCell ref="AA10:AD10"/>
    <mergeCell ref="AE10:AH10"/>
    <mergeCell ref="AA11:AB11"/>
    <mergeCell ref="AY10:BB10"/>
    <mergeCell ref="BG10:BJ10"/>
    <mergeCell ref="AI10:AL10"/>
    <mergeCell ref="AM10:AP10"/>
    <mergeCell ref="AQ10:AT10"/>
    <mergeCell ref="BC10:BF10"/>
    <mergeCell ref="AS11:AT11"/>
    <mergeCell ref="AU11:AV11"/>
    <mergeCell ref="C11:D11"/>
    <mergeCell ref="E11:F11"/>
    <mergeCell ref="G11:H11"/>
    <mergeCell ref="I11:J11"/>
    <mergeCell ref="K11:L11"/>
    <mergeCell ref="M11:N11"/>
    <mergeCell ref="S11:T11"/>
    <mergeCell ref="U11:V11"/>
    <mergeCell ref="AI11:AJ11"/>
    <mergeCell ref="AC11:AD11"/>
    <mergeCell ref="AE11:AF11"/>
    <mergeCell ref="AG11:AH11"/>
  </mergeCells>
  <hyperlinks>
    <hyperlink ref="B50" location="ÍNDICE!A1" display="ÍNDICE" xr:uid="{00000000-0004-0000-0B00-000000000000}"/>
  </hyperlink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N50"/>
  <sheetViews>
    <sheetView zoomScale="80" zoomScaleNormal="80" workbookViewId="0">
      <selection activeCell="E13" sqref="E13:R44"/>
    </sheetView>
  </sheetViews>
  <sheetFormatPr baseColWidth="10" defaultColWidth="63.42578125" defaultRowHeight="12.75" x14ac:dyDescent="0.25"/>
  <cols>
    <col min="1" max="1" width="10.7109375" style="14" customWidth="1"/>
    <col min="2" max="2" width="20.85546875" style="14" bestFit="1" customWidth="1"/>
    <col min="3" max="3" width="11" style="14" bestFit="1" customWidth="1"/>
    <col min="4" max="4" width="20.7109375" style="14" bestFit="1" customWidth="1"/>
    <col min="5" max="5" width="11" style="14" bestFit="1" customWidth="1"/>
    <col min="6" max="6" width="20" style="14" bestFit="1" customWidth="1"/>
    <col min="7" max="7" width="19.28515625" style="15" customWidth="1"/>
    <col min="8" max="8" width="23.5703125" style="15" bestFit="1" customWidth="1"/>
    <col min="9" max="9" width="19.28515625" style="15" customWidth="1"/>
    <col min="10" max="10" width="21.5703125" style="15" bestFit="1" customWidth="1"/>
    <col min="11" max="11" width="11" style="14" bestFit="1" customWidth="1"/>
    <col min="12" max="12" width="25.42578125" style="14" customWidth="1"/>
    <col min="13" max="13" width="11" style="14" bestFit="1" customWidth="1"/>
    <col min="14" max="14" width="23.5703125" style="14" bestFit="1" customWidth="1"/>
    <col min="15" max="15" width="11" style="14" bestFit="1" customWidth="1"/>
    <col min="16" max="16" width="23.140625" style="14" bestFit="1" customWidth="1"/>
    <col min="17" max="17" width="11" style="14" bestFit="1" customWidth="1"/>
    <col min="18" max="18" width="22.7109375" style="14" bestFit="1" customWidth="1"/>
    <col min="19" max="16384" width="63.42578125" style="14"/>
  </cols>
  <sheetData>
    <row r="1" spans="1:40" x14ac:dyDescent="0.25">
      <c r="A1" s="15"/>
      <c r="B1" s="15"/>
      <c r="C1" s="15"/>
      <c r="D1" s="15"/>
      <c r="E1" s="15"/>
      <c r="F1" s="15"/>
      <c r="K1" s="15"/>
      <c r="L1" s="15"/>
    </row>
    <row r="2" spans="1:40" x14ac:dyDescent="0.25">
      <c r="A2" s="15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15"/>
      <c r="O2" s="15"/>
      <c r="P2" s="15"/>
      <c r="Q2" s="15"/>
      <c r="AK2" s="10"/>
      <c r="AL2" s="7"/>
      <c r="AM2" s="7"/>
      <c r="AN2" s="7"/>
    </row>
    <row r="3" spans="1:40" x14ac:dyDescent="0.25">
      <c r="A3" s="15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15"/>
      <c r="O3" s="15"/>
      <c r="P3" s="15"/>
      <c r="Q3" s="15"/>
      <c r="AK3" s="10"/>
      <c r="AL3" s="7"/>
      <c r="AM3" s="7"/>
      <c r="AN3" s="7"/>
    </row>
    <row r="4" spans="1:40" x14ac:dyDescent="0.25">
      <c r="A4" s="15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15"/>
      <c r="O4" s="15"/>
      <c r="P4" s="15"/>
      <c r="Q4" s="15"/>
      <c r="AK4" s="10"/>
      <c r="AL4" s="7"/>
      <c r="AM4" s="7"/>
      <c r="AN4" s="7"/>
    </row>
    <row r="5" spans="1:40" x14ac:dyDescent="0.25">
      <c r="A5" s="15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15"/>
      <c r="O5" s="15"/>
      <c r="P5" s="15"/>
      <c r="Q5" s="15"/>
      <c r="AK5" s="10"/>
      <c r="AL5" s="7"/>
      <c r="AM5" s="7"/>
      <c r="AN5" s="7"/>
    </row>
    <row r="6" spans="1:40" x14ac:dyDescent="0.25">
      <c r="A6" s="15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15"/>
      <c r="O6" s="15"/>
      <c r="P6" s="15"/>
      <c r="Q6" s="15"/>
      <c r="AK6" s="10"/>
      <c r="AL6" s="7"/>
      <c r="AM6" s="7"/>
      <c r="AN6" s="7"/>
    </row>
    <row r="7" spans="1:40" x14ac:dyDescent="0.25">
      <c r="B7" s="116" t="s">
        <v>87</v>
      </c>
      <c r="C7" s="116"/>
      <c r="D7" s="116"/>
      <c r="E7" s="116"/>
      <c r="F7" s="116"/>
      <c r="G7" s="116"/>
      <c r="H7" s="116"/>
      <c r="I7" s="116"/>
      <c r="J7" s="116"/>
      <c r="K7" s="116"/>
      <c r="L7" s="116"/>
      <c r="M7" s="116"/>
      <c r="N7" s="116"/>
      <c r="O7" s="116"/>
      <c r="P7" s="116"/>
      <c r="Q7" s="116"/>
    </row>
    <row r="8" spans="1:40" x14ac:dyDescent="0.25">
      <c r="B8" s="116"/>
      <c r="C8" s="116"/>
      <c r="D8" s="116"/>
      <c r="E8" s="116"/>
      <c r="F8" s="116"/>
      <c r="G8" s="116"/>
      <c r="H8" s="116"/>
      <c r="I8" s="116"/>
      <c r="J8" s="116"/>
      <c r="K8" s="116"/>
      <c r="L8" s="116"/>
      <c r="M8" s="116"/>
      <c r="N8" s="116"/>
      <c r="O8" s="116"/>
      <c r="P8" s="116"/>
      <c r="Q8" s="116"/>
    </row>
    <row r="9" spans="1:40" ht="13.5" thickBot="1" x14ac:dyDescent="0.3"/>
    <row r="10" spans="1:40" ht="12.75" customHeight="1" x14ac:dyDescent="0.25">
      <c r="B10" s="135" t="s">
        <v>0</v>
      </c>
      <c r="C10" s="138" t="s">
        <v>2</v>
      </c>
      <c r="D10" s="139"/>
      <c r="E10" s="139"/>
      <c r="F10" s="140"/>
      <c r="G10" s="138" t="s">
        <v>4</v>
      </c>
      <c r="H10" s="139"/>
      <c r="I10" s="139"/>
      <c r="J10" s="140"/>
      <c r="K10" s="138" t="s">
        <v>35</v>
      </c>
      <c r="L10" s="139"/>
      <c r="M10" s="139"/>
      <c r="N10" s="140"/>
      <c r="O10" s="138" t="s">
        <v>78</v>
      </c>
      <c r="P10" s="139"/>
      <c r="Q10" s="139"/>
      <c r="R10" s="140"/>
    </row>
    <row r="11" spans="1:40" x14ac:dyDescent="0.25">
      <c r="B11" s="136"/>
      <c r="C11" s="141" t="s">
        <v>45</v>
      </c>
      <c r="D11" s="142"/>
      <c r="E11" s="143" t="s">
        <v>46</v>
      </c>
      <c r="F11" s="144"/>
      <c r="G11" s="141" t="s">
        <v>45</v>
      </c>
      <c r="H11" s="142"/>
      <c r="I11" s="143" t="s">
        <v>46</v>
      </c>
      <c r="J11" s="144"/>
      <c r="K11" s="141" t="s">
        <v>45</v>
      </c>
      <c r="L11" s="142"/>
      <c r="M11" s="143" t="s">
        <v>46</v>
      </c>
      <c r="N11" s="144"/>
      <c r="O11" s="141" t="s">
        <v>45</v>
      </c>
      <c r="P11" s="142"/>
      <c r="Q11" s="143" t="s">
        <v>46</v>
      </c>
      <c r="R11" s="144"/>
    </row>
    <row r="12" spans="1:40" ht="13.5" thickBot="1" x14ac:dyDescent="0.3">
      <c r="B12" s="137"/>
      <c r="C12" s="41" t="s">
        <v>8</v>
      </c>
      <c r="D12" s="42" t="s">
        <v>7</v>
      </c>
      <c r="E12" s="42" t="s">
        <v>8</v>
      </c>
      <c r="F12" s="42" t="s">
        <v>7</v>
      </c>
      <c r="G12" s="42" t="s">
        <v>8</v>
      </c>
      <c r="H12" s="42" t="s">
        <v>7</v>
      </c>
      <c r="I12" s="42" t="s">
        <v>8</v>
      </c>
      <c r="J12" s="42" t="s">
        <v>7</v>
      </c>
      <c r="K12" s="42" t="s">
        <v>8</v>
      </c>
      <c r="L12" s="42" t="s">
        <v>7</v>
      </c>
      <c r="M12" s="42" t="s">
        <v>8</v>
      </c>
      <c r="N12" s="42" t="s">
        <v>7</v>
      </c>
      <c r="O12" s="42" t="s">
        <v>8</v>
      </c>
      <c r="P12" s="42" t="s">
        <v>7</v>
      </c>
      <c r="Q12" s="42" t="s">
        <v>8</v>
      </c>
      <c r="R12" s="43" t="s">
        <v>7</v>
      </c>
    </row>
    <row r="13" spans="1:40" x14ac:dyDescent="0.25">
      <c r="B13" s="44" t="s">
        <v>70</v>
      </c>
      <c r="C13" s="55">
        <v>0</v>
      </c>
      <c r="D13" s="83"/>
      <c r="E13" s="55">
        <v>0</v>
      </c>
      <c r="F13" s="83"/>
      <c r="G13" s="55">
        <v>1</v>
      </c>
      <c r="H13" s="83">
        <v>1669195649.8599999</v>
      </c>
      <c r="I13" s="55">
        <v>1</v>
      </c>
      <c r="J13" s="83">
        <v>207642180.49000001</v>
      </c>
      <c r="K13" s="55">
        <v>2</v>
      </c>
      <c r="L13" s="83">
        <v>3104309382</v>
      </c>
      <c r="M13" s="55">
        <v>2</v>
      </c>
      <c r="N13" s="83">
        <v>5367585834</v>
      </c>
      <c r="O13" s="55">
        <v>0</v>
      </c>
      <c r="P13" s="83"/>
      <c r="Q13" s="55">
        <v>0</v>
      </c>
      <c r="R13" s="83"/>
    </row>
    <row r="14" spans="1:40" x14ac:dyDescent="0.25">
      <c r="B14" s="45" t="s">
        <v>10</v>
      </c>
      <c r="C14" s="56">
        <v>51</v>
      </c>
      <c r="D14" s="84">
        <v>127536506093.58</v>
      </c>
      <c r="E14" s="56">
        <v>51</v>
      </c>
      <c r="F14" s="84">
        <v>24028877135.93</v>
      </c>
      <c r="G14" s="56">
        <v>201</v>
      </c>
      <c r="H14" s="84">
        <v>1731323890001.561</v>
      </c>
      <c r="I14" s="56">
        <v>201</v>
      </c>
      <c r="J14" s="84">
        <v>206745314997.65991</v>
      </c>
      <c r="K14" s="56">
        <v>170</v>
      </c>
      <c r="L14" s="84">
        <v>5378268843330.8965</v>
      </c>
      <c r="M14" s="56">
        <v>170</v>
      </c>
      <c r="N14" s="84">
        <v>5018523267586.4922</v>
      </c>
      <c r="O14" s="56">
        <v>6</v>
      </c>
      <c r="P14" s="84">
        <v>20857315045.09</v>
      </c>
      <c r="Q14" s="56">
        <v>6</v>
      </c>
      <c r="R14" s="84">
        <v>21409633343.919998</v>
      </c>
    </row>
    <row r="15" spans="1:40" x14ac:dyDescent="0.25">
      <c r="B15" s="45" t="s">
        <v>71</v>
      </c>
      <c r="C15" s="56">
        <v>0</v>
      </c>
      <c r="D15" s="84"/>
      <c r="E15" s="56">
        <v>0</v>
      </c>
      <c r="F15" s="84"/>
      <c r="G15" s="56">
        <v>0</v>
      </c>
      <c r="H15" s="84"/>
      <c r="I15" s="56">
        <v>0</v>
      </c>
      <c r="J15" s="84"/>
      <c r="K15" s="56">
        <v>16</v>
      </c>
      <c r="L15" s="84">
        <v>16025787971.519995</v>
      </c>
      <c r="M15" s="56">
        <v>16</v>
      </c>
      <c r="N15" s="84">
        <v>6553706010.7900009</v>
      </c>
      <c r="O15" s="56">
        <v>0</v>
      </c>
      <c r="P15" s="84"/>
      <c r="Q15" s="56">
        <v>0</v>
      </c>
      <c r="R15" s="84"/>
    </row>
    <row r="16" spans="1:40" x14ac:dyDescent="0.25">
      <c r="B16" s="45" t="s">
        <v>11</v>
      </c>
      <c r="C16" s="56">
        <v>1</v>
      </c>
      <c r="D16" s="84">
        <v>1258487457</v>
      </c>
      <c r="E16" s="56">
        <v>1</v>
      </c>
      <c r="F16" s="84">
        <v>211511025</v>
      </c>
      <c r="G16" s="56">
        <v>49</v>
      </c>
      <c r="H16" s="84">
        <v>324627580502.85992</v>
      </c>
      <c r="I16" s="56">
        <v>49</v>
      </c>
      <c r="J16" s="84">
        <v>39233142233.679993</v>
      </c>
      <c r="K16" s="56">
        <v>139</v>
      </c>
      <c r="L16" s="84">
        <v>459371559134.21997</v>
      </c>
      <c r="M16" s="56">
        <v>139</v>
      </c>
      <c r="N16" s="84">
        <v>284088960309.13977</v>
      </c>
      <c r="O16" s="56">
        <v>1</v>
      </c>
      <c r="P16" s="84">
        <v>50873267.789999999</v>
      </c>
      <c r="Q16" s="56">
        <v>1</v>
      </c>
      <c r="R16" s="84">
        <v>280973690</v>
      </c>
    </row>
    <row r="17" spans="2:18" x14ac:dyDescent="0.25">
      <c r="B17" s="45" t="s">
        <v>12</v>
      </c>
      <c r="C17" s="56">
        <v>43</v>
      </c>
      <c r="D17" s="84">
        <v>104243548435.31998</v>
      </c>
      <c r="E17" s="56">
        <v>43</v>
      </c>
      <c r="F17" s="84">
        <v>14540356540.440001</v>
      </c>
      <c r="G17" s="56">
        <v>555</v>
      </c>
      <c r="H17" s="84">
        <v>5330305236526.4268</v>
      </c>
      <c r="I17" s="56">
        <v>555</v>
      </c>
      <c r="J17" s="84">
        <v>568425198726.24976</v>
      </c>
      <c r="K17" s="56">
        <v>603</v>
      </c>
      <c r="L17" s="84">
        <v>7236237788947.1016</v>
      </c>
      <c r="M17" s="56">
        <v>603</v>
      </c>
      <c r="N17" s="84">
        <v>2522817005740.6519</v>
      </c>
      <c r="O17" s="56">
        <v>17</v>
      </c>
      <c r="P17" s="84">
        <v>821437772764.47998</v>
      </c>
      <c r="Q17" s="56">
        <v>17</v>
      </c>
      <c r="R17" s="84">
        <v>441516471876.73004</v>
      </c>
    </row>
    <row r="18" spans="2:18" x14ac:dyDescent="0.25">
      <c r="B18" s="45" t="s">
        <v>13</v>
      </c>
      <c r="C18" s="56">
        <v>0</v>
      </c>
      <c r="D18" s="84"/>
      <c r="E18" s="56">
        <v>0</v>
      </c>
      <c r="F18" s="84"/>
      <c r="G18" s="56">
        <v>17</v>
      </c>
      <c r="H18" s="84">
        <v>123514242080.39998</v>
      </c>
      <c r="I18" s="56">
        <v>17</v>
      </c>
      <c r="J18" s="84">
        <v>14410353660.909998</v>
      </c>
      <c r="K18" s="56">
        <v>39</v>
      </c>
      <c r="L18" s="84">
        <v>299538596158.02002</v>
      </c>
      <c r="M18" s="56">
        <v>39</v>
      </c>
      <c r="N18" s="84">
        <v>91741149340.780014</v>
      </c>
      <c r="O18" s="56">
        <v>2</v>
      </c>
      <c r="P18" s="84">
        <v>20678362325.380001</v>
      </c>
      <c r="Q18" s="56">
        <v>2</v>
      </c>
      <c r="R18" s="84">
        <v>10923607833.84</v>
      </c>
    </row>
    <row r="19" spans="2:18" x14ac:dyDescent="0.25">
      <c r="B19" s="45" t="s">
        <v>14</v>
      </c>
      <c r="C19" s="56">
        <v>2</v>
      </c>
      <c r="D19" s="84">
        <v>621305328.55999994</v>
      </c>
      <c r="E19" s="56">
        <v>2</v>
      </c>
      <c r="F19" s="84">
        <v>440032908</v>
      </c>
      <c r="G19" s="56">
        <v>20</v>
      </c>
      <c r="H19" s="84">
        <v>21227628627.09</v>
      </c>
      <c r="I19" s="56">
        <v>20</v>
      </c>
      <c r="J19" s="84">
        <v>2791610012.9000001</v>
      </c>
      <c r="K19" s="56">
        <v>67</v>
      </c>
      <c r="L19" s="84">
        <v>495396428118.73993</v>
      </c>
      <c r="M19" s="56">
        <v>67</v>
      </c>
      <c r="N19" s="84">
        <v>124039896432.39</v>
      </c>
      <c r="O19" s="56">
        <v>2</v>
      </c>
      <c r="P19" s="84">
        <v>1165544459.79</v>
      </c>
      <c r="Q19" s="56">
        <v>2</v>
      </c>
      <c r="R19" s="84">
        <v>1646536539.6999998</v>
      </c>
    </row>
    <row r="20" spans="2:18" x14ac:dyDescent="0.25">
      <c r="B20" s="45" t="s">
        <v>15</v>
      </c>
      <c r="C20" s="56">
        <v>0</v>
      </c>
      <c r="D20" s="84"/>
      <c r="E20" s="56">
        <v>0</v>
      </c>
      <c r="F20" s="84"/>
      <c r="G20" s="56">
        <v>59</v>
      </c>
      <c r="H20" s="84">
        <v>117744714381.07004</v>
      </c>
      <c r="I20" s="56">
        <v>59</v>
      </c>
      <c r="J20" s="84">
        <v>13722987754.170002</v>
      </c>
      <c r="K20" s="56">
        <v>71</v>
      </c>
      <c r="L20" s="84">
        <v>475701390465.55011</v>
      </c>
      <c r="M20" s="56">
        <v>71</v>
      </c>
      <c r="N20" s="84">
        <v>923022930145.1499</v>
      </c>
      <c r="O20" s="56">
        <v>1</v>
      </c>
      <c r="P20" s="84">
        <v>181653281</v>
      </c>
      <c r="Q20" s="56">
        <v>1</v>
      </c>
      <c r="R20" s="84">
        <v>287149083</v>
      </c>
    </row>
    <row r="21" spans="2:18" x14ac:dyDescent="0.25">
      <c r="B21" s="45" t="s">
        <v>16</v>
      </c>
      <c r="C21" s="56">
        <v>0</v>
      </c>
      <c r="D21" s="84"/>
      <c r="E21" s="56">
        <v>0</v>
      </c>
      <c r="F21" s="84"/>
      <c r="G21" s="56">
        <v>2</v>
      </c>
      <c r="H21" s="84">
        <v>654929240.11000001</v>
      </c>
      <c r="I21" s="56">
        <v>2</v>
      </c>
      <c r="J21" s="84">
        <v>125493569.38</v>
      </c>
      <c r="K21" s="56">
        <v>3</v>
      </c>
      <c r="L21" s="84">
        <v>8925917429.3500004</v>
      </c>
      <c r="M21" s="56">
        <v>3</v>
      </c>
      <c r="N21" s="84">
        <v>4640806188.3500004</v>
      </c>
      <c r="O21" s="56">
        <v>0</v>
      </c>
      <c r="P21" s="84"/>
      <c r="Q21" s="56">
        <v>0</v>
      </c>
      <c r="R21" s="84"/>
    </row>
    <row r="22" spans="2:18" x14ac:dyDescent="0.25">
      <c r="B22" s="45" t="s">
        <v>17</v>
      </c>
      <c r="C22" s="56">
        <v>0</v>
      </c>
      <c r="D22" s="84"/>
      <c r="E22" s="56">
        <v>0</v>
      </c>
      <c r="F22" s="84"/>
      <c r="G22" s="56">
        <v>2</v>
      </c>
      <c r="H22" s="84">
        <v>611271026</v>
      </c>
      <c r="I22" s="56">
        <v>2</v>
      </c>
      <c r="J22" s="84">
        <v>76241583</v>
      </c>
      <c r="K22" s="56">
        <v>8</v>
      </c>
      <c r="L22" s="84">
        <v>44288627739.509995</v>
      </c>
      <c r="M22" s="56">
        <v>8</v>
      </c>
      <c r="N22" s="84">
        <v>12296359710.759998</v>
      </c>
      <c r="O22" s="56">
        <v>0</v>
      </c>
      <c r="P22" s="84"/>
      <c r="Q22" s="56">
        <v>0</v>
      </c>
      <c r="R22" s="84"/>
    </row>
    <row r="23" spans="2:18" s="15" customFormat="1" x14ac:dyDescent="0.25">
      <c r="B23" s="45" t="s">
        <v>18</v>
      </c>
      <c r="C23" s="56">
        <v>1</v>
      </c>
      <c r="D23" s="84">
        <v>343571681.13999999</v>
      </c>
      <c r="E23" s="56">
        <v>1</v>
      </c>
      <c r="F23" s="84">
        <v>52123299</v>
      </c>
      <c r="G23" s="56">
        <v>25</v>
      </c>
      <c r="H23" s="84">
        <v>53349465515.530006</v>
      </c>
      <c r="I23" s="56">
        <v>25</v>
      </c>
      <c r="J23" s="84">
        <v>5815773580.3800011</v>
      </c>
      <c r="K23" s="56">
        <v>37</v>
      </c>
      <c r="L23" s="84">
        <v>123213031749.29996</v>
      </c>
      <c r="M23" s="56">
        <v>37</v>
      </c>
      <c r="N23" s="84">
        <v>387724739814.40009</v>
      </c>
      <c r="O23" s="56">
        <v>1</v>
      </c>
      <c r="P23" s="84">
        <v>14461343</v>
      </c>
      <c r="Q23" s="56">
        <v>1</v>
      </c>
      <c r="R23" s="84">
        <v>0</v>
      </c>
    </row>
    <row r="24" spans="2:18" s="15" customFormat="1" x14ac:dyDescent="0.25">
      <c r="B24" s="45" t="s">
        <v>19</v>
      </c>
      <c r="C24" s="56">
        <v>0</v>
      </c>
      <c r="D24" s="84"/>
      <c r="E24" s="56">
        <v>0</v>
      </c>
      <c r="F24" s="84"/>
      <c r="G24" s="56">
        <v>6</v>
      </c>
      <c r="H24" s="84">
        <v>37573209330.789993</v>
      </c>
      <c r="I24" s="56">
        <v>6</v>
      </c>
      <c r="J24" s="84">
        <v>4182998447.7699995</v>
      </c>
      <c r="K24" s="56">
        <v>28</v>
      </c>
      <c r="L24" s="84">
        <v>110213947933.64001</v>
      </c>
      <c r="M24" s="56">
        <v>28</v>
      </c>
      <c r="N24" s="84">
        <v>34497529153.029999</v>
      </c>
      <c r="O24" s="56">
        <v>0</v>
      </c>
      <c r="P24" s="84"/>
      <c r="Q24" s="56">
        <v>0</v>
      </c>
      <c r="R24" s="84"/>
    </row>
    <row r="25" spans="2:18" s="15" customFormat="1" x14ac:dyDescent="0.25">
      <c r="B25" s="45" t="s">
        <v>20</v>
      </c>
      <c r="C25" s="56">
        <v>0</v>
      </c>
      <c r="D25" s="84"/>
      <c r="E25" s="56">
        <v>0</v>
      </c>
      <c r="F25" s="84"/>
      <c r="G25" s="56">
        <v>2</v>
      </c>
      <c r="H25" s="84">
        <v>3776258726</v>
      </c>
      <c r="I25" s="56">
        <v>2</v>
      </c>
      <c r="J25" s="84">
        <v>246330948</v>
      </c>
      <c r="K25" s="56">
        <v>6</v>
      </c>
      <c r="L25" s="84">
        <v>21820383068.240002</v>
      </c>
      <c r="M25" s="56">
        <v>6</v>
      </c>
      <c r="N25" s="84">
        <v>6585771056.2600002</v>
      </c>
      <c r="O25" s="56">
        <v>0</v>
      </c>
      <c r="P25" s="84"/>
      <c r="Q25" s="56">
        <v>0</v>
      </c>
      <c r="R25" s="84"/>
    </row>
    <row r="26" spans="2:18" x14ac:dyDescent="0.25">
      <c r="B26" s="45" t="s">
        <v>21</v>
      </c>
      <c r="C26" s="56">
        <v>0</v>
      </c>
      <c r="D26" s="84"/>
      <c r="E26" s="56">
        <v>0</v>
      </c>
      <c r="F26" s="84"/>
      <c r="G26" s="56">
        <v>4</v>
      </c>
      <c r="H26" s="84">
        <v>2142411373.9899998</v>
      </c>
      <c r="I26" s="56">
        <v>4</v>
      </c>
      <c r="J26" s="84">
        <v>345568707</v>
      </c>
      <c r="K26" s="56">
        <v>17</v>
      </c>
      <c r="L26" s="84">
        <v>76531970685.100006</v>
      </c>
      <c r="M26" s="56">
        <v>17</v>
      </c>
      <c r="N26" s="84">
        <v>56636778869.089989</v>
      </c>
      <c r="O26" s="56">
        <v>1</v>
      </c>
      <c r="P26" s="84">
        <v>5129758.32</v>
      </c>
      <c r="Q26" s="56">
        <v>1</v>
      </c>
      <c r="R26" s="84">
        <v>19797349</v>
      </c>
    </row>
    <row r="27" spans="2:18" x14ac:dyDescent="0.25">
      <c r="B27" s="45" t="s">
        <v>22</v>
      </c>
      <c r="C27" s="56">
        <v>2</v>
      </c>
      <c r="D27" s="84">
        <v>1816354009.9200001</v>
      </c>
      <c r="E27" s="56">
        <v>2</v>
      </c>
      <c r="F27" s="84">
        <v>455411244.43000001</v>
      </c>
      <c r="G27" s="56">
        <v>92</v>
      </c>
      <c r="H27" s="84">
        <v>342502911346.44006</v>
      </c>
      <c r="I27" s="56">
        <v>92</v>
      </c>
      <c r="J27" s="84">
        <v>43815668884.420006</v>
      </c>
      <c r="K27" s="56">
        <v>68</v>
      </c>
      <c r="L27" s="84">
        <v>1423571259426.0203</v>
      </c>
      <c r="M27" s="56">
        <v>68</v>
      </c>
      <c r="N27" s="84">
        <v>2105356922994.5996</v>
      </c>
      <c r="O27" s="56">
        <v>0</v>
      </c>
      <c r="P27" s="84"/>
      <c r="Q27" s="56">
        <v>0</v>
      </c>
      <c r="R27" s="84"/>
    </row>
    <row r="28" spans="2:18" x14ac:dyDescent="0.25">
      <c r="B28" s="45" t="s">
        <v>23</v>
      </c>
      <c r="C28" s="56">
        <v>0</v>
      </c>
      <c r="D28" s="84"/>
      <c r="E28" s="56">
        <v>0</v>
      </c>
      <c r="F28" s="84"/>
      <c r="G28" s="56">
        <v>1</v>
      </c>
      <c r="H28" s="84">
        <v>3986555369.4299998</v>
      </c>
      <c r="I28" s="56">
        <v>1</v>
      </c>
      <c r="J28" s="84">
        <v>731475342</v>
      </c>
      <c r="K28" s="56">
        <v>2</v>
      </c>
      <c r="L28" s="84">
        <v>18920652354.369999</v>
      </c>
      <c r="M28" s="56">
        <v>2</v>
      </c>
      <c r="N28" s="84">
        <v>4270293731.9700003</v>
      </c>
      <c r="O28" s="56">
        <v>0</v>
      </c>
      <c r="P28" s="84"/>
      <c r="Q28" s="56">
        <v>0</v>
      </c>
      <c r="R28" s="84"/>
    </row>
    <row r="29" spans="2:18" x14ac:dyDescent="0.25">
      <c r="B29" s="45" t="s">
        <v>66</v>
      </c>
      <c r="C29" s="56">
        <v>0</v>
      </c>
      <c r="D29" s="84"/>
      <c r="E29" s="56">
        <v>0</v>
      </c>
      <c r="F29" s="84"/>
      <c r="G29" s="56">
        <v>2</v>
      </c>
      <c r="H29" s="84">
        <v>17929924961.670002</v>
      </c>
      <c r="I29" s="56">
        <v>2</v>
      </c>
      <c r="J29" s="84">
        <v>2139113861.3399999</v>
      </c>
      <c r="K29" s="56">
        <v>3</v>
      </c>
      <c r="L29" s="84">
        <v>8117548209.9099998</v>
      </c>
      <c r="M29" s="56">
        <v>3</v>
      </c>
      <c r="N29" s="84">
        <v>998634085.6400001</v>
      </c>
      <c r="O29" s="56">
        <v>0</v>
      </c>
      <c r="P29" s="84"/>
      <c r="Q29" s="56">
        <v>0</v>
      </c>
      <c r="R29" s="84"/>
    </row>
    <row r="30" spans="2:18" s="15" customFormat="1" x14ac:dyDescent="0.25">
      <c r="B30" s="45" t="s">
        <v>24</v>
      </c>
      <c r="C30" s="56">
        <v>1</v>
      </c>
      <c r="D30" s="84">
        <v>4575494</v>
      </c>
      <c r="E30" s="56">
        <v>1</v>
      </c>
      <c r="F30" s="84">
        <v>0</v>
      </c>
      <c r="G30" s="56">
        <v>19</v>
      </c>
      <c r="H30" s="84">
        <v>41633967716.549988</v>
      </c>
      <c r="I30" s="56">
        <v>19</v>
      </c>
      <c r="J30" s="84">
        <v>5399187036.0799999</v>
      </c>
      <c r="K30" s="56">
        <v>61</v>
      </c>
      <c r="L30" s="84">
        <v>1066290223586.0396</v>
      </c>
      <c r="M30" s="56">
        <v>61</v>
      </c>
      <c r="N30" s="84">
        <v>1150685506450.2197</v>
      </c>
      <c r="O30" s="56">
        <v>3</v>
      </c>
      <c r="P30" s="84">
        <v>21012839089.110001</v>
      </c>
      <c r="Q30" s="56">
        <v>3</v>
      </c>
      <c r="R30" s="84">
        <v>13369078626.920002</v>
      </c>
    </row>
    <row r="31" spans="2:18" x14ac:dyDescent="0.25">
      <c r="B31" s="45" t="s">
        <v>25</v>
      </c>
      <c r="C31" s="56">
        <v>0</v>
      </c>
      <c r="D31" s="84"/>
      <c r="E31" s="56">
        <v>0</v>
      </c>
      <c r="F31" s="84"/>
      <c r="G31" s="56">
        <v>4</v>
      </c>
      <c r="H31" s="84">
        <v>7380867321.829999</v>
      </c>
      <c r="I31" s="56">
        <v>4</v>
      </c>
      <c r="J31" s="84">
        <v>970403573.73000002</v>
      </c>
      <c r="K31" s="56">
        <v>10</v>
      </c>
      <c r="L31" s="84">
        <v>63877638920.57</v>
      </c>
      <c r="M31" s="56">
        <v>10</v>
      </c>
      <c r="N31" s="84">
        <v>119454334106.99002</v>
      </c>
      <c r="O31" s="56">
        <v>0</v>
      </c>
      <c r="P31" s="84"/>
      <c r="Q31" s="56">
        <v>0</v>
      </c>
      <c r="R31" s="84"/>
    </row>
    <row r="32" spans="2:18" x14ac:dyDescent="0.25">
      <c r="B32" s="45" t="s">
        <v>26</v>
      </c>
      <c r="C32" s="56">
        <v>0</v>
      </c>
      <c r="D32" s="84"/>
      <c r="E32" s="56">
        <v>0</v>
      </c>
      <c r="F32" s="84"/>
      <c r="G32" s="56">
        <v>6</v>
      </c>
      <c r="H32" s="84">
        <v>13164290200.700001</v>
      </c>
      <c r="I32" s="56">
        <v>6</v>
      </c>
      <c r="J32" s="84">
        <v>2168509521.2200003</v>
      </c>
      <c r="K32" s="56">
        <v>22</v>
      </c>
      <c r="L32" s="84">
        <v>130580634853.98004</v>
      </c>
      <c r="M32" s="56">
        <v>22</v>
      </c>
      <c r="N32" s="84">
        <v>66694045407.749985</v>
      </c>
      <c r="O32" s="56">
        <v>0</v>
      </c>
      <c r="P32" s="84"/>
      <c r="Q32" s="56">
        <v>0</v>
      </c>
      <c r="R32" s="84"/>
    </row>
    <row r="33" spans="2:18" x14ac:dyDescent="0.25">
      <c r="B33" s="45" t="s">
        <v>27</v>
      </c>
      <c r="C33" s="56">
        <v>0</v>
      </c>
      <c r="D33" s="84"/>
      <c r="E33" s="56">
        <v>0</v>
      </c>
      <c r="F33" s="84"/>
      <c r="G33" s="56">
        <v>6</v>
      </c>
      <c r="H33" s="84">
        <v>40782363969.329987</v>
      </c>
      <c r="I33" s="56">
        <v>6</v>
      </c>
      <c r="J33" s="84">
        <v>5205325822.4400005</v>
      </c>
      <c r="K33" s="56">
        <v>25</v>
      </c>
      <c r="L33" s="84">
        <v>152838819011.79004</v>
      </c>
      <c r="M33" s="56">
        <v>25</v>
      </c>
      <c r="N33" s="84">
        <v>29369741756.18</v>
      </c>
      <c r="O33" s="56">
        <v>2</v>
      </c>
      <c r="P33" s="84">
        <v>21506454908.239998</v>
      </c>
      <c r="Q33" s="56">
        <v>2</v>
      </c>
      <c r="R33" s="84">
        <v>12455313685.139999</v>
      </c>
    </row>
    <row r="34" spans="2:18" x14ac:dyDescent="0.25">
      <c r="B34" s="45" t="s">
        <v>28</v>
      </c>
      <c r="C34" s="56">
        <v>2</v>
      </c>
      <c r="D34" s="84">
        <v>615020675</v>
      </c>
      <c r="E34" s="56">
        <v>2</v>
      </c>
      <c r="F34" s="84">
        <v>88506500</v>
      </c>
      <c r="G34" s="56">
        <v>30</v>
      </c>
      <c r="H34" s="84">
        <v>47166970587.929993</v>
      </c>
      <c r="I34" s="56">
        <v>30</v>
      </c>
      <c r="J34" s="84">
        <v>7317541815.8399992</v>
      </c>
      <c r="K34" s="56">
        <v>41</v>
      </c>
      <c r="L34" s="84">
        <v>343992485742.77997</v>
      </c>
      <c r="M34" s="56">
        <v>41</v>
      </c>
      <c r="N34" s="84">
        <v>415776348162.77997</v>
      </c>
      <c r="O34" s="56">
        <v>0</v>
      </c>
      <c r="P34" s="84"/>
      <c r="Q34" s="56">
        <v>0</v>
      </c>
      <c r="R34" s="84"/>
    </row>
    <row r="35" spans="2:18" x14ac:dyDescent="0.25">
      <c r="B35" s="45" t="s">
        <v>29</v>
      </c>
      <c r="C35" s="56">
        <v>1</v>
      </c>
      <c r="D35" s="84">
        <v>268777615</v>
      </c>
      <c r="E35" s="56">
        <v>1</v>
      </c>
      <c r="F35" s="84">
        <v>32235791</v>
      </c>
      <c r="G35" s="56">
        <v>25</v>
      </c>
      <c r="H35" s="84">
        <v>75053528253.51001</v>
      </c>
      <c r="I35" s="56">
        <v>25</v>
      </c>
      <c r="J35" s="84">
        <v>10299994009.810001</v>
      </c>
      <c r="K35" s="56">
        <v>56</v>
      </c>
      <c r="L35" s="84">
        <v>782043127443.28015</v>
      </c>
      <c r="M35" s="56">
        <v>56</v>
      </c>
      <c r="N35" s="84">
        <v>532294034757.13025</v>
      </c>
      <c r="O35" s="56">
        <v>2</v>
      </c>
      <c r="P35" s="84">
        <v>18864289432.739998</v>
      </c>
      <c r="Q35" s="56">
        <v>2</v>
      </c>
      <c r="R35" s="84">
        <v>19405595628.240002</v>
      </c>
    </row>
    <row r="36" spans="2:18" x14ac:dyDescent="0.25">
      <c r="B36" s="45" t="s">
        <v>30</v>
      </c>
      <c r="C36" s="56">
        <v>0</v>
      </c>
      <c r="D36" s="84"/>
      <c r="E36" s="56">
        <v>0</v>
      </c>
      <c r="F36" s="84"/>
      <c r="G36" s="56">
        <v>1</v>
      </c>
      <c r="H36" s="84">
        <v>76165724</v>
      </c>
      <c r="I36" s="56">
        <v>1</v>
      </c>
      <c r="J36" s="84">
        <v>5739374</v>
      </c>
      <c r="K36" s="56">
        <v>13</v>
      </c>
      <c r="L36" s="84">
        <v>69935877535.290009</v>
      </c>
      <c r="M36" s="56">
        <v>13</v>
      </c>
      <c r="N36" s="84">
        <v>12467894147.32</v>
      </c>
      <c r="O36" s="56">
        <v>0</v>
      </c>
      <c r="P36" s="84"/>
      <c r="Q36" s="56">
        <v>0</v>
      </c>
      <c r="R36" s="84"/>
    </row>
    <row r="37" spans="2:18" x14ac:dyDescent="0.25">
      <c r="B37" s="45" t="s">
        <v>31</v>
      </c>
      <c r="C37" s="56">
        <v>1</v>
      </c>
      <c r="D37" s="84">
        <v>47467964.579999998</v>
      </c>
      <c r="E37" s="56">
        <v>1</v>
      </c>
      <c r="F37" s="84">
        <v>30952330</v>
      </c>
      <c r="G37" s="56">
        <v>14</v>
      </c>
      <c r="H37" s="84">
        <v>67763583451.619995</v>
      </c>
      <c r="I37" s="56">
        <v>14</v>
      </c>
      <c r="J37" s="84">
        <v>8393304997.4099998</v>
      </c>
      <c r="K37" s="56">
        <v>21</v>
      </c>
      <c r="L37" s="84">
        <v>218536319814.25998</v>
      </c>
      <c r="M37" s="56">
        <v>21</v>
      </c>
      <c r="N37" s="84">
        <v>103363978870.08</v>
      </c>
      <c r="O37" s="56">
        <v>1</v>
      </c>
      <c r="P37" s="84">
        <v>250108404</v>
      </c>
      <c r="Q37" s="56">
        <v>1</v>
      </c>
      <c r="R37" s="84">
        <v>351547607</v>
      </c>
    </row>
    <row r="38" spans="2:18" x14ac:dyDescent="0.25">
      <c r="B38" s="45" t="s">
        <v>32</v>
      </c>
      <c r="C38" s="56">
        <v>4</v>
      </c>
      <c r="D38" s="84">
        <v>408834423.45999998</v>
      </c>
      <c r="E38" s="56">
        <v>4</v>
      </c>
      <c r="F38" s="84">
        <v>364225242.41999996</v>
      </c>
      <c r="G38" s="56">
        <v>34</v>
      </c>
      <c r="H38" s="84">
        <v>73548256489.789993</v>
      </c>
      <c r="I38" s="56">
        <v>34</v>
      </c>
      <c r="J38" s="84">
        <v>15121706827.500002</v>
      </c>
      <c r="K38" s="56">
        <v>41</v>
      </c>
      <c r="L38" s="84">
        <v>364160010191.77985</v>
      </c>
      <c r="M38" s="56">
        <v>41</v>
      </c>
      <c r="N38" s="84">
        <v>350917601659.18994</v>
      </c>
      <c r="O38" s="56">
        <v>2</v>
      </c>
      <c r="P38" s="84">
        <v>3732260785.1599998</v>
      </c>
      <c r="Q38" s="56">
        <v>2</v>
      </c>
      <c r="R38" s="84">
        <v>1012979964.4</v>
      </c>
    </row>
    <row r="39" spans="2:18" x14ac:dyDescent="0.25">
      <c r="B39" s="45" t="s">
        <v>74</v>
      </c>
      <c r="C39" s="56">
        <v>0</v>
      </c>
      <c r="D39" s="84"/>
      <c r="E39" s="56">
        <v>0</v>
      </c>
      <c r="F39" s="84"/>
      <c r="G39" s="56">
        <v>0</v>
      </c>
      <c r="H39" s="84"/>
      <c r="I39" s="56">
        <v>0</v>
      </c>
      <c r="J39" s="84"/>
      <c r="K39" s="56">
        <v>2</v>
      </c>
      <c r="L39" s="84">
        <v>6911411350.9099998</v>
      </c>
      <c r="M39" s="56">
        <v>2</v>
      </c>
      <c r="N39" s="84">
        <v>1242973751.0599999</v>
      </c>
      <c r="O39" s="56">
        <v>0</v>
      </c>
      <c r="P39" s="84"/>
      <c r="Q39" s="56">
        <v>0</v>
      </c>
      <c r="R39" s="84"/>
    </row>
    <row r="40" spans="2:18" x14ac:dyDescent="0.25">
      <c r="B40" s="45" t="s">
        <v>33</v>
      </c>
      <c r="C40" s="56">
        <v>2</v>
      </c>
      <c r="D40" s="84">
        <v>4794642582.7999992</v>
      </c>
      <c r="E40" s="56">
        <v>2</v>
      </c>
      <c r="F40" s="84">
        <v>543270301.52999997</v>
      </c>
      <c r="G40" s="56">
        <v>50</v>
      </c>
      <c r="H40" s="84">
        <v>194847582505.85004</v>
      </c>
      <c r="I40" s="56">
        <v>50</v>
      </c>
      <c r="J40" s="84">
        <v>26726043222.019997</v>
      </c>
      <c r="K40" s="56">
        <v>182</v>
      </c>
      <c r="L40" s="84">
        <v>3127048040468.3315</v>
      </c>
      <c r="M40" s="56">
        <v>182</v>
      </c>
      <c r="N40" s="84">
        <v>970470477856.79968</v>
      </c>
      <c r="O40" s="56">
        <v>4</v>
      </c>
      <c r="P40" s="84">
        <v>23567498236.139999</v>
      </c>
      <c r="Q40" s="56">
        <v>4</v>
      </c>
      <c r="R40" s="84">
        <v>18114880088.23</v>
      </c>
    </row>
    <row r="41" spans="2:18" s="15" customFormat="1" x14ac:dyDescent="0.25">
      <c r="B41" s="45" t="s">
        <v>67</v>
      </c>
      <c r="C41" s="56">
        <v>0</v>
      </c>
      <c r="D41" s="84"/>
      <c r="E41" s="56">
        <v>0</v>
      </c>
      <c r="F41" s="84"/>
      <c r="G41" s="56">
        <v>7</v>
      </c>
      <c r="H41" s="84">
        <v>8885526020.0300007</v>
      </c>
      <c r="I41" s="56">
        <v>7</v>
      </c>
      <c r="J41" s="84">
        <v>1268971189.3599999</v>
      </c>
      <c r="K41" s="56">
        <v>30</v>
      </c>
      <c r="L41" s="84">
        <v>31128062169.570007</v>
      </c>
      <c r="M41" s="56">
        <v>30</v>
      </c>
      <c r="N41" s="84">
        <v>9602331386.4799957</v>
      </c>
      <c r="O41" s="56">
        <v>0</v>
      </c>
      <c r="P41" s="84"/>
      <c r="Q41" s="56">
        <v>0</v>
      </c>
      <c r="R41" s="84"/>
    </row>
    <row r="42" spans="2:18" x14ac:dyDescent="0.25">
      <c r="B42" s="45" t="s">
        <v>34</v>
      </c>
      <c r="C42" s="56">
        <v>0</v>
      </c>
      <c r="D42" s="84"/>
      <c r="E42" s="56">
        <v>0</v>
      </c>
      <c r="F42" s="84"/>
      <c r="G42" s="56">
        <v>24</v>
      </c>
      <c r="H42" s="84">
        <v>24079509258.229996</v>
      </c>
      <c r="I42" s="56">
        <v>24</v>
      </c>
      <c r="J42" s="84">
        <v>3903959549.7199993</v>
      </c>
      <c r="K42" s="56">
        <v>74</v>
      </c>
      <c r="L42" s="84">
        <v>442826649589.47015</v>
      </c>
      <c r="M42" s="56">
        <v>74</v>
      </c>
      <c r="N42" s="84">
        <v>446031222950.7301</v>
      </c>
      <c r="O42" s="56">
        <v>4</v>
      </c>
      <c r="P42" s="84">
        <v>57580909107.25</v>
      </c>
      <c r="Q42" s="56">
        <v>4</v>
      </c>
      <c r="R42" s="84">
        <v>27231898249.869999</v>
      </c>
    </row>
    <row r="43" spans="2:18" ht="13.5" thickBot="1" x14ac:dyDescent="0.3">
      <c r="B43" s="46" t="s">
        <v>77</v>
      </c>
      <c r="C43" s="57">
        <v>8</v>
      </c>
      <c r="D43" s="85">
        <v>10036614527.5</v>
      </c>
      <c r="E43" s="57">
        <v>8</v>
      </c>
      <c r="F43" s="85">
        <v>1674189633.3199999</v>
      </c>
      <c r="G43" s="57">
        <v>188</v>
      </c>
      <c r="H43" s="85">
        <v>1377878282681.2417</v>
      </c>
      <c r="I43" s="57">
        <v>188</v>
      </c>
      <c r="J43" s="85">
        <v>163920021923.62006</v>
      </c>
      <c r="K43" s="57">
        <v>187</v>
      </c>
      <c r="L43" s="85">
        <v>5592555179532.4463</v>
      </c>
      <c r="M43" s="57">
        <v>187</v>
      </c>
      <c r="N43" s="85">
        <v>1731133565233.729</v>
      </c>
      <c r="O43" s="57">
        <v>3</v>
      </c>
      <c r="P43" s="85">
        <v>7951297048.9500008</v>
      </c>
      <c r="Q43" s="57">
        <v>3</v>
      </c>
      <c r="R43" s="85">
        <v>5071369194.8099995</v>
      </c>
    </row>
    <row r="44" spans="2:18" ht="13.5" thickBot="1" x14ac:dyDescent="0.3">
      <c r="B44" s="47" t="s">
        <v>7</v>
      </c>
      <c r="C44" s="58">
        <v>119</v>
      </c>
      <c r="D44" s="86">
        <v>251995706287.85983</v>
      </c>
      <c r="E44" s="58">
        <v>119</v>
      </c>
      <c r="F44" s="86">
        <v>42461691951.070007</v>
      </c>
      <c r="G44" s="58">
        <v>1446</v>
      </c>
      <c r="H44" s="86">
        <v>10085200318839.855</v>
      </c>
      <c r="I44" s="58">
        <v>1446</v>
      </c>
      <c r="J44" s="86">
        <v>1153715623352.1013</v>
      </c>
      <c r="K44" s="58">
        <v>2044</v>
      </c>
      <c r="L44" s="86">
        <v>28591972522314.008</v>
      </c>
      <c r="M44" s="58">
        <v>2044</v>
      </c>
      <c r="N44" s="86">
        <v>17528666393499.977</v>
      </c>
      <c r="O44" s="58">
        <v>52</v>
      </c>
      <c r="P44" s="86">
        <v>1018856769256.4402</v>
      </c>
      <c r="Q44" s="58">
        <v>52</v>
      </c>
      <c r="R44" s="86">
        <v>573096832760.80005</v>
      </c>
    </row>
    <row r="45" spans="2:18" x14ac:dyDescent="0.25">
      <c r="B45" s="115" t="s">
        <v>65</v>
      </c>
      <c r="C45" s="115"/>
      <c r="D45" s="115"/>
      <c r="E45" s="115"/>
      <c r="F45" s="115"/>
      <c r="G45" s="115"/>
      <c r="H45" s="115"/>
      <c r="I45" s="115"/>
      <c r="J45" s="115"/>
      <c r="K45" s="115"/>
      <c r="L45" s="115"/>
      <c r="M45" s="115"/>
      <c r="N45" s="115"/>
      <c r="O45" s="115"/>
      <c r="P45" s="115"/>
      <c r="Q45" s="115"/>
      <c r="R45" s="115"/>
    </row>
    <row r="46" spans="2:18" x14ac:dyDescent="0.25">
      <c r="B46" s="109"/>
      <c r="C46" s="109"/>
      <c r="D46" s="109"/>
      <c r="E46" s="109"/>
      <c r="F46" s="109"/>
      <c r="G46" s="109"/>
      <c r="H46" s="109"/>
      <c r="I46" s="109"/>
      <c r="J46" s="109"/>
      <c r="K46" s="109"/>
      <c r="L46" s="109"/>
      <c r="M46" s="109"/>
      <c r="N46" s="109"/>
      <c r="O46" s="109"/>
      <c r="P46" s="109"/>
      <c r="Q46" s="109"/>
      <c r="R46" s="109"/>
    </row>
    <row r="47" spans="2:18" x14ac:dyDescent="0.25">
      <c r="B47" s="109"/>
      <c r="C47" s="109"/>
      <c r="D47" s="109"/>
      <c r="E47" s="109"/>
      <c r="F47" s="109"/>
      <c r="G47" s="109"/>
      <c r="H47" s="109"/>
      <c r="I47" s="109"/>
      <c r="J47" s="109"/>
      <c r="K47" s="109"/>
      <c r="L47" s="109"/>
      <c r="M47" s="109"/>
      <c r="N47" s="109"/>
      <c r="O47" s="109"/>
      <c r="P47" s="109"/>
      <c r="Q47" s="109"/>
      <c r="R47" s="109"/>
    </row>
    <row r="48" spans="2:18" x14ac:dyDescent="0.25">
      <c r="B48" s="123" t="str">
        <f>'1.TIPOORGJUR_DEPART_TABLA 1'!B48:P48</f>
        <v>Actualizado el 18 de noviembre de 2019</v>
      </c>
      <c r="C48" s="123"/>
      <c r="D48" s="123"/>
      <c r="E48" s="49"/>
      <c r="F48" s="49"/>
      <c r="G48" s="49"/>
      <c r="H48" s="49"/>
      <c r="I48" s="49"/>
      <c r="J48" s="49"/>
      <c r="K48" s="49"/>
      <c r="L48" s="15"/>
      <c r="M48" s="15"/>
      <c r="N48" s="15"/>
      <c r="O48" s="15"/>
      <c r="P48" s="15"/>
      <c r="Q48" s="15"/>
      <c r="R48" s="15"/>
    </row>
    <row r="49" spans="2:18" x14ac:dyDescent="0.25">
      <c r="B49" s="49"/>
      <c r="C49" s="49"/>
      <c r="D49" s="49"/>
      <c r="E49" s="49"/>
      <c r="F49" s="49"/>
      <c r="G49" s="49"/>
      <c r="H49" s="49"/>
      <c r="I49" s="49"/>
      <c r="J49" s="49"/>
      <c r="K49" s="49"/>
      <c r="L49" s="15"/>
      <c r="M49" s="15"/>
      <c r="N49" s="15"/>
      <c r="O49" s="15"/>
      <c r="P49" s="15"/>
      <c r="Q49" s="15"/>
      <c r="R49" s="15"/>
    </row>
    <row r="50" spans="2:18" ht="15" x14ac:dyDescent="0.25">
      <c r="B50" s="50" t="s">
        <v>62</v>
      </c>
      <c r="C50" s="51"/>
      <c r="D50" s="51"/>
      <c r="E50" s="51"/>
      <c r="F50" s="51"/>
      <c r="G50" s="51"/>
      <c r="H50" s="51"/>
      <c r="I50" s="51"/>
      <c r="J50" s="51"/>
      <c r="K50" s="51"/>
      <c r="L50" s="15"/>
      <c r="M50" s="15"/>
      <c r="N50" s="15"/>
      <c r="O50" s="15"/>
      <c r="P50" s="15"/>
      <c r="Q50" s="15"/>
      <c r="R50" s="15"/>
    </row>
  </sheetData>
  <mergeCells count="16">
    <mergeCell ref="B7:Q8"/>
    <mergeCell ref="B45:R47"/>
    <mergeCell ref="B48:D48"/>
    <mergeCell ref="B10:B12"/>
    <mergeCell ref="C10:F10"/>
    <mergeCell ref="K10:N10"/>
    <mergeCell ref="O10:R10"/>
    <mergeCell ref="C11:D11"/>
    <mergeCell ref="E11:F11"/>
    <mergeCell ref="K11:L11"/>
    <mergeCell ref="M11:N11"/>
    <mergeCell ref="O11:P11"/>
    <mergeCell ref="Q11:R11"/>
    <mergeCell ref="G10:J10"/>
    <mergeCell ref="G11:H11"/>
    <mergeCell ref="I11:J11"/>
  </mergeCells>
  <hyperlinks>
    <hyperlink ref="B50" location="ÍNDICE!A1" display="ÍNDICE" xr:uid="{00000000-0004-0000-0C00-000000000000}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J50"/>
  <sheetViews>
    <sheetView zoomScale="70" zoomScaleNormal="70" workbookViewId="0">
      <selection activeCell="B48" sqref="B48:P48"/>
    </sheetView>
  </sheetViews>
  <sheetFormatPr baseColWidth="10" defaultColWidth="54.42578125" defaultRowHeight="12.75" x14ac:dyDescent="0.25"/>
  <cols>
    <col min="1" max="1" width="10.7109375" style="6" customWidth="1"/>
    <col min="2" max="2" width="27" style="6" bestFit="1" customWidth="1"/>
    <col min="3" max="3" width="11" style="12" customWidth="1"/>
    <col min="4" max="4" width="8.5703125" style="12" customWidth="1"/>
    <col min="5" max="5" width="11" style="12" customWidth="1"/>
    <col min="6" max="6" width="8.5703125" style="12" customWidth="1"/>
    <col min="7" max="7" width="11" style="6" customWidth="1"/>
    <col min="8" max="8" width="8.5703125" style="6" customWidth="1"/>
    <col min="9" max="9" width="10.85546875" style="15" customWidth="1"/>
    <col min="10" max="10" width="8.5703125" style="15" customWidth="1"/>
    <col min="11" max="11" width="11" style="6" customWidth="1"/>
    <col min="12" max="12" width="8.5703125" style="6" customWidth="1"/>
    <col min="13" max="13" width="11" style="6" customWidth="1"/>
    <col min="14" max="14" width="8.5703125" style="6" customWidth="1"/>
    <col min="15" max="15" width="11" style="6" bestFit="1" customWidth="1"/>
    <col min="16" max="16" width="8.5703125" style="6" bestFit="1" customWidth="1"/>
    <col min="17" max="17" width="11" style="6" bestFit="1" customWidth="1"/>
    <col min="18" max="18" width="8.5703125" style="6" bestFit="1" customWidth="1"/>
    <col min="19" max="19" width="11" style="6" bestFit="1" customWidth="1"/>
    <col min="20" max="20" width="8.5703125" style="6" bestFit="1" customWidth="1"/>
    <col min="21" max="21" width="11" style="6" bestFit="1" customWidth="1"/>
    <col min="22" max="22" width="8.5703125" style="6" bestFit="1" customWidth="1"/>
    <col min="23" max="23" width="11" style="6" bestFit="1" customWidth="1"/>
    <col min="24" max="24" width="8.5703125" style="6" bestFit="1" customWidth="1"/>
    <col min="25" max="25" width="11" style="6" bestFit="1" customWidth="1"/>
    <col min="26" max="26" width="8.5703125" style="6" bestFit="1" customWidth="1"/>
    <col min="27" max="27" width="11" style="6" bestFit="1" customWidth="1"/>
    <col min="28" max="28" width="8.5703125" style="6" bestFit="1" customWidth="1"/>
    <col min="29" max="29" width="14" style="15" customWidth="1"/>
    <col min="30" max="30" width="8.5703125" style="15" bestFit="1" customWidth="1"/>
    <col min="31" max="31" width="11" style="6" bestFit="1" customWidth="1"/>
    <col min="32" max="32" width="8.5703125" style="6" bestFit="1" customWidth="1"/>
    <col min="33" max="33" width="10.7109375" style="15" customWidth="1"/>
    <col min="34" max="34" width="10.5703125" style="15" customWidth="1"/>
    <col min="35" max="35" width="11" style="6" bestFit="1" customWidth="1"/>
    <col min="36" max="36" width="8.5703125" style="6" bestFit="1" customWidth="1"/>
    <col min="37" max="16384" width="54.42578125" style="6"/>
  </cols>
  <sheetData>
    <row r="1" spans="1:36" x14ac:dyDescent="0.25">
      <c r="A1" s="15"/>
      <c r="B1" s="15"/>
      <c r="C1" s="15"/>
      <c r="D1" s="15"/>
      <c r="E1" s="15"/>
      <c r="F1" s="15"/>
      <c r="G1" s="15"/>
      <c r="H1" s="15"/>
      <c r="K1" s="15"/>
      <c r="L1" s="15"/>
      <c r="M1" s="15"/>
    </row>
    <row r="2" spans="1:36" x14ac:dyDescent="0.25">
      <c r="A2" s="15"/>
      <c r="B2" s="8"/>
      <c r="C2" s="8"/>
      <c r="D2" s="8"/>
      <c r="E2" s="8"/>
      <c r="F2" s="8"/>
      <c r="G2" s="8"/>
      <c r="H2" s="8"/>
      <c r="I2" s="8"/>
      <c r="J2" s="8"/>
      <c r="K2" s="8"/>
      <c r="L2" s="15"/>
      <c r="M2" s="15"/>
      <c r="AI2" s="7"/>
      <c r="AJ2" s="7"/>
    </row>
    <row r="3" spans="1:36" x14ac:dyDescent="0.25">
      <c r="A3" s="15"/>
      <c r="B3" s="8"/>
      <c r="C3" s="8"/>
      <c r="D3" s="8"/>
      <c r="E3" s="8"/>
      <c r="F3" s="8"/>
      <c r="G3" s="8"/>
      <c r="H3" s="8"/>
      <c r="I3" s="8"/>
      <c r="J3" s="8"/>
      <c r="K3" s="8"/>
      <c r="L3" s="15"/>
      <c r="M3" s="15"/>
      <c r="AI3" s="7"/>
      <c r="AJ3" s="7"/>
    </row>
    <row r="4" spans="1:36" x14ac:dyDescent="0.25">
      <c r="A4" s="15"/>
      <c r="B4" s="8"/>
      <c r="C4" s="8"/>
      <c r="D4" s="8"/>
      <c r="E4" s="8"/>
      <c r="F4" s="8"/>
      <c r="G4" s="8"/>
      <c r="H4" s="8"/>
      <c r="I4" s="8"/>
      <c r="J4" s="8"/>
      <c r="K4" s="8"/>
      <c r="L4" s="15"/>
      <c r="M4" s="15"/>
      <c r="AI4" s="7"/>
      <c r="AJ4" s="7"/>
    </row>
    <row r="5" spans="1:36" x14ac:dyDescent="0.25">
      <c r="A5" s="15"/>
      <c r="B5" s="8"/>
      <c r="C5" s="8"/>
      <c r="D5" s="8"/>
      <c r="E5" s="8"/>
      <c r="F5" s="8"/>
      <c r="G5" s="8"/>
      <c r="H5" s="8"/>
      <c r="I5" s="8"/>
      <c r="J5" s="8"/>
      <c r="K5" s="8"/>
      <c r="L5" s="15"/>
      <c r="M5" s="15"/>
      <c r="AI5" s="7"/>
      <c r="AJ5" s="7"/>
    </row>
    <row r="6" spans="1:36" x14ac:dyDescent="0.25">
      <c r="A6" s="15"/>
      <c r="B6" s="8"/>
      <c r="C6" s="8"/>
      <c r="D6" s="8"/>
      <c r="E6" s="8"/>
      <c r="F6" s="8"/>
      <c r="G6" s="8"/>
      <c r="H6" s="8"/>
      <c r="I6" s="8"/>
      <c r="J6" s="8"/>
      <c r="K6" s="8"/>
      <c r="L6" s="15"/>
      <c r="M6" s="15"/>
      <c r="AI6" s="7"/>
      <c r="AJ6" s="7"/>
    </row>
    <row r="7" spans="1:36" s="14" customFormat="1" x14ac:dyDescent="0.25">
      <c r="I7" s="15"/>
      <c r="J7" s="15"/>
      <c r="L7" s="15"/>
      <c r="M7" s="15"/>
      <c r="AC7" s="15"/>
      <c r="AD7" s="15"/>
      <c r="AG7" s="15"/>
      <c r="AH7" s="15"/>
      <c r="AI7" s="7"/>
      <c r="AJ7" s="7"/>
    </row>
    <row r="8" spans="1:36" s="14" customFormat="1" x14ac:dyDescent="0.25">
      <c r="B8" s="48" t="s">
        <v>76</v>
      </c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G8" s="15"/>
      <c r="AH8" s="15"/>
      <c r="AI8" s="7"/>
      <c r="AJ8" s="7"/>
    </row>
    <row r="9" spans="1:36" s="14" customFormat="1" x14ac:dyDescent="0.25">
      <c r="B9" s="48"/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G9" s="15"/>
      <c r="AH9" s="15"/>
      <c r="AI9" s="7"/>
      <c r="AJ9" s="7"/>
    </row>
    <row r="10" spans="1:36" s="15" customFormat="1" ht="13.5" thickBot="1" x14ac:dyDescent="0.3">
      <c r="B10" s="54"/>
      <c r="C10" s="54"/>
      <c r="D10" s="54"/>
      <c r="E10" s="54"/>
      <c r="F10" s="54"/>
      <c r="G10" s="54"/>
      <c r="H10" s="54"/>
      <c r="I10" s="73"/>
      <c r="J10" s="73"/>
      <c r="K10" s="54"/>
      <c r="L10" s="54"/>
      <c r="M10" s="54"/>
      <c r="AI10" s="7"/>
      <c r="AJ10" s="7"/>
    </row>
    <row r="11" spans="1:36" s="14" customFormat="1" ht="51.75" customHeight="1" thickBot="1" x14ac:dyDescent="0.3">
      <c r="A11" s="15"/>
      <c r="B11" s="110" t="s">
        <v>0</v>
      </c>
      <c r="C11" s="106" t="s">
        <v>1</v>
      </c>
      <c r="D11" s="107"/>
      <c r="E11" s="106" t="s">
        <v>72</v>
      </c>
      <c r="F11" s="107"/>
      <c r="G11" s="106" t="s">
        <v>2</v>
      </c>
      <c r="H11" s="107"/>
      <c r="I11" s="106" t="s">
        <v>3</v>
      </c>
      <c r="J11" s="107"/>
      <c r="K11" s="106" t="s">
        <v>36</v>
      </c>
      <c r="L11" s="107"/>
      <c r="M11" s="106" t="s">
        <v>37</v>
      </c>
      <c r="N11" s="107"/>
      <c r="O11" s="106" t="s">
        <v>4</v>
      </c>
      <c r="P11" s="107"/>
      <c r="Q11" s="106" t="s">
        <v>5</v>
      </c>
      <c r="R11" s="107"/>
      <c r="S11" s="106" t="s">
        <v>38</v>
      </c>
      <c r="T11" s="107"/>
      <c r="U11" s="106" t="s">
        <v>39</v>
      </c>
      <c r="V11" s="107"/>
      <c r="W11" s="106" t="s">
        <v>40</v>
      </c>
      <c r="X11" s="107"/>
      <c r="Y11" s="106" t="s">
        <v>41</v>
      </c>
      <c r="Z11" s="107"/>
      <c r="AA11" s="106" t="s">
        <v>42</v>
      </c>
      <c r="AB11" s="107"/>
      <c r="AC11" s="106" t="s">
        <v>68</v>
      </c>
      <c r="AD11" s="107"/>
      <c r="AE11" s="106" t="s">
        <v>6</v>
      </c>
      <c r="AF11" s="107"/>
      <c r="AG11" s="106" t="s">
        <v>73</v>
      </c>
      <c r="AH11" s="107"/>
      <c r="AI11" s="106" t="s">
        <v>7</v>
      </c>
      <c r="AJ11" s="107"/>
    </row>
    <row r="12" spans="1:36" s="14" customFormat="1" ht="15.75" customHeight="1" thickBot="1" x14ac:dyDescent="0.3">
      <c r="A12" s="15"/>
      <c r="B12" s="111"/>
      <c r="C12" s="28" t="s">
        <v>8</v>
      </c>
      <c r="D12" s="28" t="s">
        <v>9</v>
      </c>
      <c r="E12" s="28" t="s">
        <v>8</v>
      </c>
      <c r="F12" s="28" t="s">
        <v>9</v>
      </c>
      <c r="G12" s="28" t="s">
        <v>8</v>
      </c>
      <c r="H12" s="28" t="s">
        <v>9</v>
      </c>
      <c r="I12" s="28" t="s">
        <v>8</v>
      </c>
      <c r="J12" s="28" t="s">
        <v>9</v>
      </c>
      <c r="K12" s="28" t="s">
        <v>8</v>
      </c>
      <c r="L12" s="28" t="s">
        <v>9</v>
      </c>
      <c r="M12" s="28" t="s">
        <v>8</v>
      </c>
      <c r="N12" s="28" t="s">
        <v>9</v>
      </c>
      <c r="O12" s="28" t="s">
        <v>8</v>
      </c>
      <c r="P12" s="28" t="s">
        <v>9</v>
      </c>
      <c r="Q12" s="28" t="s">
        <v>8</v>
      </c>
      <c r="R12" s="28" t="s">
        <v>9</v>
      </c>
      <c r="S12" s="28" t="s">
        <v>8</v>
      </c>
      <c r="T12" s="28" t="s">
        <v>9</v>
      </c>
      <c r="U12" s="28" t="s">
        <v>8</v>
      </c>
      <c r="V12" s="28" t="s">
        <v>9</v>
      </c>
      <c r="W12" s="28" t="s">
        <v>8</v>
      </c>
      <c r="X12" s="28" t="s">
        <v>9</v>
      </c>
      <c r="Y12" s="28" t="s">
        <v>8</v>
      </c>
      <c r="Z12" s="28" t="s">
        <v>9</v>
      </c>
      <c r="AA12" s="28" t="s">
        <v>8</v>
      </c>
      <c r="AB12" s="28" t="s">
        <v>9</v>
      </c>
      <c r="AC12" s="28" t="s">
        <v>8</v>
      </c>
      <c r="AD12" s="28" t="s">
        <v>9</v>
      </c>
      <c r="AE12" s="28" t="s">
        <v>8</v>
      </c>
      <c r="AF12" s="28" t="s">
        <v>9</v>
      </c>
      <c r="AG12" s="28" t="s">
        <v>8</v>
      </c>
      <c r="AH12" s="28" t="s">
        <v>9</v>
      </c>
      <c r="AI12" s="28" t="s">
        <v>8</v>
      </c>
      <c r="AJ12" s="28" t="s">
        <v>9</v>
      </c>
    </row>
    <row r="13" spans="1:36" s="14" customFormat="1" ht="15.75" customHeight="1" x14ac:dyDescent="0.25">
      <c r="A13" s="71"/>
      <c r="B13" s="78" t="s">
        <v>70</v>
      </c>
      <c r="C13" s="56">
        <v>0</v>
      </c>
      <c r="D13" s="75">
        <v>0</v>
      </c>
      <c r="E13" s="56">
        <v>0</v>
      </c>
      <c r="F13" s="75">
        <v>0</v>
      </c>
      <c r="G13" s="56">
        <v>0</v>
      </c>
      <c r="H13" s="75">
        <v>0</v>
      </c>
      <c r="I13" s="56">
        <v>0</v>
      </c>
      <c r="J13" s="75">
        <v>0</v>
      </c>
      <c r="K13" s="56">
        <v>0</v>
      </c>
      <c r="L13" s="75">
        <v>0</v>
      </c>
      <c r="M13" s="56">
        <v>0</v>
      </c>
      <c r="N13" s="75">
        <v>0</v>
      </c>
      <c r="O13" s="56">
        <v>1</v>
      </c>
      <c r="P13" s="75">
        <v>6.9156293222683268E-4</v>
      </c>
      <c r="Q13" s="56">
        <v>0</v>
      </c>
      <c r="R13" s="75">
        <v>0</v>
      </c>
      <c r="S13" s="56">
        <v>0</v>
      </c>
      <c r="T13" s="75">
        <v>0</v>
      </c>
      <c r="U13" s="56">
        <v>0</v>
      </c>
      <c r="V13" s="75">
        <v>0</v>
      </c>
      <c r="W13" s="56">
        <v>0</v>
      </c>
      <c r="X13" s="75">
        <v>0</v>
      </c>
      <c r="Y13" s="56">
        <v>2</v>
      </c>
      <c r="Z13" s="75">
        <v>1.8399264029438822E-3</v>
      </c>
      <c r="AA13" s="56">
        <v>0</v>
      </c>
      <c r="AB13" s="75">
        <v>0</v>
      </c>
      <c r="AC13" s="56">
        <v>0</v>
      </c>
      <c r="AD13" s="75">
        <v>0</v>
      </c>
      <c r="AE13" s="56">
        <v>0</v>
      </c>
      <c r="AF13" s="75">
        <v>0</v>
      </c>
      <c r="AG13" s="56">
        <v>0</v>
      </c>
      <c r="AH13" s="75">
        <v>0</v>
      </c>
      <c r="AI13" s="56">
        <f>I13+O13+Q13+S13+U13+W13+Y13+AA13+AC13+AE13+AG13+C13+E13+G13+K13+M13</f>
        <v>3</v>
      </c>
      <c r="AJ13" s="77">
        <f>AI13/$AI$44*1</f>
        <v>8.1944823818628793E-4</v>
      </c>
    </row>
    <row r="14" spans="1:36" s="15" customFormat="1" ht="15.75" customHeight="1" x14ac:dyDescent="0.25">
      <c r="A14" s="71"/>
      <c r="B14" s="76" t="s">
        <v>10</v>
      </c>
      <c r="C14" s="56">
        <v>0</v>
      </c>
      <c r="D14" s="75">
        <v>0</v>
      </c>
      <c r="E14" s="56">
        <v>0</v>
      </c>
      <c r="F14" s="75">
        <v>0</v>
      </c>
      <c r="G14" s="56">
        <v>51</v>
      </c>
      <c r="H14" s="75">
        <v>0.42857142857142855</v>
      </c>
      <c r="I14" s="56">
        <v>32</v>
      </c>
      <c r="J14" s="75">
        <v>0.10491803278688523</v>
      </c>
      <c r="K14" s="56">
        <v>43</v>
      </c>
      <c r="L14" s="75">
        <v>0.29655172413793102</v>
      </c>
      <c r="M14" s="56">
        <v>12</v>
      </c>
      <c r="N14" s="75">
        <v>3.7037037037037035E-2</v>
      </c>
      <c r="O14" s="56">
        <v>201</v>
      </c>
      <c r="P14" s="75">
        <v>0.13900414937759337</v>
      </c>
      <c r="Q14" s="56">
        <v>4</v>
      </c>
      <c r="R14" s="75">
        <v>0.14814814814814814</v>
      </c>
      <c r="S14" s="56">
        <v>0</v>
      </c>
      <c r="T14" s="75">
        <v>0</v>
      </c>
      <c r="U14" s="56">
        <v>6</v>
      </c>
      <c r="V14" s="75">
        <v>5.8252427184466021E-2</v>
      </c>
      <c r="W14" s="56">
        <v>7</v>
      </c>
      <c r="X14" s="75">
        <v>0.20588235294117646</v>
      </c>
      <c r="Y14" s="56">
        <v>66</v>
      </c>
      <c r="Z14" s="75">
        <v>6.0717571297148124E-2</v>
      </c>
      <c r="AA14" s="56">
        <v>0</v>
      </c>
      <c r="AB14" s="75">
        <v>0</v>
      </c>
      <c r="AC14" s="56">
        <v>3</v>
      </c>
      <c r="AD14" s="75">
        <v>0.10344827586206896</v>
      </c>
      <c r="AE14" s="56">
        <v>3</v>
      </c>
      <c r="AF14" s="75">
        <v>0.23076923076923075</v>
      </c>
      <c r="AG14" s="56">
        <v>0</v>
      </c>
      <c r="AH14" s="75">
        <v>0</v>
      </c>
      <c r="AI14" s="56">
        <f t="shared" ref="AI14:AI43" si="0">I14+O14+Q14+S14+U14+W14+Y14+AA14+AC14+AE14+AG14+C14+E14+G14+K14+M14</f>
        <v>428</v>
      </c>
      <c r="AJ14" s="77">
        <f t="shared" ref="AJ14:AJ44" si="1">AI14/$AI$44*1</f>
        <v>0.1169079486479104</v>
      </c>
    </row>
    <row r="15" spans="1:36" s="15" customFormat="1" ht="15.75" customHeight="1" x14ac:dyDescent="0.25">
      <c r="A15" s="71"/>
      <c r="B15" s="76" t="s">
        <v>71</v>
      </c>
      <c r="C15" s="56">
        <v>0</v>
      </c>
      <c r="D15" s="75">
        <v>0</v>
      </c>
      <c r="E15" s="56">
        <v>0</v>
      </c>
      <c r="F15" s="75">
        <v>0</v>
      </c>
      <c r="G15" s="56">
        <v>0</v>
      </c>
      <c r="H15" s="75">
        <v>0</v>
      </c>
      <c r="I15" s="56">
        <v>7</v>
      </c>
      <c r="J15" s="75">
        <v>2.2950819672131147E-2</v>
      </c>
      <c r="K15" s="56">
        <v>0</v>
      </c>
      <c r="L15" s="75">
        <v>0</v>
      </c>
      <c r="M15" s="56">
        <v>0</v>
      </c>
      <c r="N15" s="75">
        <v>0</v>
      </c>
      <c r="O15" s="56">
        <v>0</v>
      </c>
      <c r="P15" s="75">
        <v>0</v>
      </c>
      <c r="Q15" s="56">
        <v>1</v>
      </c>
      <c r="R15" s="75">
        <v>3.7037037037037035E-2</v>
      </c>
      <c r="S15" s="56">
        <v>0</v>
      </c>
      <c r="T15" s="75">
        <v>0</v>
      </c>
      <c r="U15" s="56">
        <v>1</v>
      </c>
      <c r="V15" s="75">
        <v>9.7087378640776691E-3</v>
      </c>
      <c r="W15" s="56">
        <v>0</v>
      </c>
      <c r="X15" s="75">
        <v>0</v>
      </c>
      <c r="Y15" s="56">
        <v>7</v>
      </c>
      <c r="Z15" s="75">
        <v>6.439742410303588E-3</v>
      </c>
      <c r="AA15" s="56">
        <v>0</v>
      </c>
      <c r="AB15" s="75">
        <v>0</v>
      </c>
      <c r="AC15" s="56">
        <v>0</v>
      </c>
      <c r="AD15" s="75">
        <v>0</v>
      </c>
      <c r="AE15" s="56">
        <v>0</v>
      </c>
      <c r="AF15" s="75">
        <v>0</v>
      </c>
      <c r="AG15" s="56">
        <v>0</v>
      </c>
      <c r="AH15" s="75">
        <v>0</v>
      </c>
      <c r="AI15" s="56">
        <f t="shared" si="0"/>
        <v>16</v>
      </c>
      <c r="AJ15" s="77">
        <f t="shared" si="1"/>
        <v>4.3703906036602017E-3</v>
      </c>
    </row>
    <row r="16" spans="1:36" s="14" customFormat="1" ht="15.75" customHeight="1" x14ac:dyDescent="0.25">
      <c r="A16" s="72"/>
      <c r="B16" s="21" t="s">
        <v>11</v>
      </c>
      <c r="C16" s="56">
        <v>0</v>
      </c>
      <c r="D16" s="22">
        <v>0</v>
      </c>
      <c r="E16" s="56">
        <v>0</v>
      </c>
      <c r="F16" s="22">
        <v>0</v>
      </c>
      <c r="G16" s="56">
        <v>1</v>
      </c>
      <c r="H16" s="22">
        <v>8.4033613445378148E-3</v>
      </c>
      <c r="I16" s="56">
        <v>10</v>
      </c>
      <c r="J16" s="22">
        <v>3.2786885245901641E-2</v>
      </c>
      <c r="K16" s="56">
        <v>2</v>
      </c>
      <c r="L16" s="22">
        <v>1.3793103448275864E-2</v>
      </c>
      <c r="M16" s="56">
        <v>14</v>
      </c>
      <c r="N16" s="22">
        <v>4.3209876543209874E-2</v>
      </c>
      <c r="O16" s="56">
        <v>49</v>
      </c>
      <c r="P16" s="22">
        <v>3.3886583679114797E-2</v>
      </c>
      <c r="Q16" s="56">
        <v>0</v>
      </c>
      <c r="R16" s="22">
        <v>0</v>
      </c>
      <c r="S16" s="56">
        <v>0</v>
      </c>
      <c r="T16" s="22">
        <v>0</v>
      </c>
      <c r="U16" s="56">
        <v>6</v>
      </c>
      <c r="V16" s="22">
        <v>5.8252427184466021E-2</v>
      </c>
      <c r="W16" s="56">
        <v>0</v>
      </c>
      <c r="X16" s="22">
        <v>0</v>
      </c>
      <c r="Y16" s="56">
        <v>107</v>
      </c>
      <c r="Z16" s="22">
        <v>9.8436062557497706E-2</v>
      </c>
      <c r="AA16" s="56">
        <v>0</v>
      </c>
      <c r="AB16" s="22">
        <v>0</v>
      </c>
      <c r="AC16" s="56">
        <v>1</v>
      </c>
      <c r="AD16" s="22">
        <v>3.4482758620689655E-2</v>
      </c>
      <c r="AE16" s="56">
        <v>0</v>
      </c>
      <c r="AF16" s="22">
        <v>0</v>
      </c>
      <c r="AG16" s="56">
        <v>0</v>
      </c>
      <c r="AH16" s="22">
        <v>0</v>
      </c>
      <c r="AI16" s="56">
        <f t="shared" si="0"/>
        <v>190</v>
      </c>
      <c r="AJ16" s="77">
        <f t="shared" si="1"/>
        <v>5.1898388418464898E-2</v>
      </c>
    </row>
    <row r="17" spans="1:36" s="14" customFormat="1" ht="15.75" customHeight="1" x14ac:dyDescent="0.25">
      <c r="A17" s="72"/>
      <c r="B17" s="21" t="s">
        <v>12</v>
      </c>
      <c r="C17" s="56">
        <v>5</v>
      </c>
      <c r="D17" s="22">
        <v>0.35714285714285715</v>
      </c>
      <c r="E17" s="56">
        <v>0</v>
      </c>
      <c r="F17" s="22">
        <v>0</v>
      </c>
      <c r="G17" s="56">
        <v>43</v>
      </c>
      <c r="H17" s="22">
        <v>0.36134453781512604</v>
      </c>
      <c r="I17" s="56">
        <v>45</v>
      </c>
      <c r="J17" s="22">
        <v>0.14754098360655737</v>
      </c>
      <c r="K17" s="56">
        <v>25</v>
      </c>
      <c r="L17" s="22">
        <v>0.17241379310344829</v>
      </c>
      <c r="M17" s="56">
        <v>86</v>
      </c>
      <c r="N17" s="22">
        <v>0.26543209876543211</v>
      </c>
      <c r="O17" s="56">
        <v>555</v>
      </c>
      <c r="P17" s="22">
        <v>0.3838174273858922</v>
      </c>
      <c r="Q17" s="56">
        <v>18</v>
      </c>
      <c r="R17" s="22">
        <v>0.66666666666666652</v>
      </c>
      <c r="S17" s="56">
        <v>1</v>
      </c>
      <c r="T17" s="22">
        <v>0.5</v>
      </c>
      <c r="U17" s="56">
        <v>30</v>
      </c>
      <c r="V17" s="22">
        <v>0.29126213592233008</v>
      </c>
      <c r="W17" s="56">
        <v>7</v>
      </c>
      <c r="X17" s="22">
        <v>0.20588235294117646</v>
      </c>
      <c r="Y17" s="56">
        <v>386</v>
      </c>
      <c r="Z17" s="22">
        <v>0.35510579576816925</v>
      </c>
      <c r="AA17" s="56">
        <v>3</v>
      </c>
      <c r="AB17" s="22">
        <v>0.3</v>
      </c>
      <c r="AC17" s="56">
        <v>9</v>
      </c>
      <c r="AD17" s="22">
        <v>0.31034482758620691</v>
      </c>
      <c r="AE17" s="56">
        <v>5</v>
      </c>
      <c r="AF17" s="22">
        <v>0.38461538461538469</v>
      </c>
      <c r="AG17" s="56">
        <v>0</v>
      </c>
      <c r="AH17" s="22">
        <v>0</v>
      </c>
      <c r="AI17" s="56">
        <f t="shared" si="0"/>
        <v>1218</v>
      </c>
      <c r="AJ17" s="77">
        <f t="shared" si="1"/>
        <v>0.33269598470363287</v>
      </c>
    </row>
    <row r="18" spans="1:36" s="14" customFormat="1" ht="15.75" customHeight="1" x14ac:dyDescent="0.25">
      <c r="A18" s="72"/>
      <c r="B18" s="21" t="s">
        <v>13</v>
      </c>
      <c r="C18" s="56">
        <v>0</v>
      </c>
      <c r="D18" s="22">
        <v>0</v>
      </c>
      <c r="E18" s="56">
        <v>0</v>
      </c>
      <c r="F18" s="22">
        <v>0</v>
      </c>
      <c r="G18" s="56">
        <v>0</v>
      </c>
      <c r="H18" s="22">
        <v>0</v>
      </c>
      <c r="I18" s="56">
        <v>3</v>
      </c>
      <c r="J18" s="22">
        <v>9.8360655737704927E-3</v>
      </c>
      <c r="K18" s="56">
        <v>1</v>
      </c>
      <c r="L18" s="22">
        <v>6.8965517241379318E-3</v>
      </c>
      <c r="M18" s="56">
        <v>7</v>
      </c>
      <c r="N18" s="22">
        <v>2.1604938271604937E-2</v>
      </c>
      <c r="O18" s="56">
        <v>17</v>
      </c>
      <c r="P18" s="22">
        <v>1.1756569847856155E-2</v>
      </c>
      <c r="Q18" s="56">
        <v>0</v>
      </c>
      <c r="R18" s="22">
        <v>0</v>
      </c>
      <c r="S18" s="56">
        <v>0</v>
      </c>
      <c r="T18" s="22">
        <v>0</v>
      </c>
      <c r="U18" s="56">
        <v>8</v>
      </c>
      <c r="V18" s="22">
        <v>7.7669902912621352E-2</v>
      </c>
      <c r="W18" s="56">
        <v>0</v>
      </c>
      <c r="X18" s="22">
        <v>0</v>
      </c>
      <c r="Y18" s="56">
        <v>20</v>
      </c>
      <c r="Z18" s="22">
        <v>1.8399264029438821E-2</v>
      </c>
      <c r="AA18" s="56">
        <v>0</v>
      </c>
      <c r="AB18" s="22">
        <v>0</v>
      </c>
      <c r="AC18" s="56">
        <v>2</v>
      </c>
      <c r="AD18" s="22">
        <v>6.8965517241379309E-2</v>
      </c>
      <c r="AE18" s="56">
        <v>0</v>
      </c>
      <c r="AF18" s="22">
        <v>0</v>
      </c>
      <c r="AG18" s="56">
        <v>0</v>
      </c>
      <c r="AH18" s="22">
        <v>0</v>
      </c>
      <c r="AI18" s="56">
        <f t="shared" si="0"/>
        <v>58</v>
      </c>
      <c r="AJ18" s="77">
        <f t="shared" si="1"/>
        <v>1.5842665938268233E-2</v>
      </c>
    </row>
    <row r="19" spans="1:36" s="14" customFormat="1" ht="15.75" customHeight="1" x14ac:dyDescent="0.25">
      <c r="A19" s="72"/>
      <c r="B19" s="21" t="s">
        <v>14</v>
      </c>
      <c r="C19" s="56">
        <v>0</v>
      </c>
      <c r="D19" s="22">
        <v>0</v>
      </c>
      <c r="E19" s="56">
        <v>0</v>
      </c>
      <c r="F19" s="22">
        <v>0</v>
      </c>
      <c r="G19" s="56">
        <v>2</v>
      </c>
      <c r="H19" s="22">
        <v>1.680672268907563E-2</v>
      </c>
      <c r="I19" s="56">
        <v>8</v>
      </c>
      <c r="J19" s="22">
        <v>2.6229508196721308E-2</v>
      </c>
      <c r="K19" s="56">
        <v>3</v>
      </c>
      <c r="L19" s="22">
        <v>2.0689655172413793E-2</v>
      </c>
      <c r="M19" s="56">
        <v>15</v>
      </c>
      <c r="N19" s="22">
        <v>4.6296296296296301E-2</v>
      </c>
      <c r="O19" s="56">
        <v>20</v>
      </c>
      <c r="P19" s="22">
        <v>1.3831258644536652E-2</v>
      </c>
      <c r="Q19" s="56">
        <v>0</v>
      </c>
      <c r="R19" s="22">
        <v>0</v>
      </c>
      <c r="S19" s="56">
        <v>0</v>
      </c>
      <c r="T19" s="22">
        <v>0</v>
      </c>
      <c r="U19" s="56">
        <v>8</v>
      </c>
      <c r="V19" s="22">
        <v>7.7669902912621352E-2</v>
      </c>
      <c r="W19" s="56">
        <v>2</v>
      </c>
      <c r="X19" s="22">
        <v>5.8823529411764698E-2</v>
      </c>
      <c r="Y19" s="56">
        <v>31</v>
      </c>
      <c r="Z19" s="22">
        <v>2.8518859245630176E-2</v>
      </c>
      <c r="AA19" s="56">
        <v>0</v>
      </c>
      <c r="AB19" s="22">
        <v>0</v>
      </c>
      <c r="AC19" s="56">
        <v>1</v>
      </c>
      <c r="AD19" s="22">
        <v>3.4482758620689655E-2</v>
      </c>
      <c r="AE19" s="56">
        <v>1</v>
      </c>
      <c r="AF19" s="22">
        <v>7.6923076923076927E-2</v>
      </c>
      <c r="AG19" s="56">
        <v>0</v>
      </c>
      <c r="AH19" s="22">
        <v>0</v>
      </c>
      <c r="AI19" s="56">
        <f t="shared" si="0"/>
        <v>91</v>
      </c>
      <c r="AJ19" s="77">
        <f t="shared" si="1"/>
        <v>2.4856596558317401E-2</v>
      </c>
    </row>
    <row r="20" spans="1:36" s="14" customFormat="1" ht="15.75" customHeight="1" x14ac:dyDescent="0.25">
      <c r="A20" s="72"/>
      <c r="B20" s="21" t="s">
        <v>15</v>
      </c>
      <c r="C20" s="56">
        <v>1</v>
      </c>
      <c r="D20" s="22">
        <v>7.1428571428571425E-2</v>
      </c>
      <c r="E20" s="56">
        <v>0</v>
      </c>
      <c r="F20" s="22">
        <v>0</v>
      </c>
      <c r="G20" s="56">
        <v>0</v>
      </c>
      <c r="H20" s="22">
        <v>0</v>
      </c>
      <c r="I20" s="56">
        <v>7</v>
      </c>
      <c r="J20" s="22">
        <v>2.2950819672131147E-2</v>
      </c>
      <c r="K20" s="56">
        <v>5</v>
      </c>
      <c r="L20" s="22">
        <v>3.4482758620689655E-2</v>
      </c>
      <c r="M20" s="56">
        <v>11</v>
      </c>
      <c r="N20" s="22">
        <v>3.3950617283950615E-2</v>
      </c>
      <c r="O20" s="56">
        <v>59</v>
      </c>
      <c r="P20" s="22">
        <v>4.080221300138312E-2</v>
      </c>
      <c r="Q20" s="56">
        <v>1</v>
      </c>
      <c r="R20" s="22">
        <v>3.7037037037037035E-2</v>
      </c>
      <c r="S20" s="56">
        <v>0</v>
      </c>
      <c r="T20" s="22">
        <v>0</v>
      </c>
      <c r="U20" s="56">
        <v>6</v>
      </c>
      <c r="V20" s="22">
        <v>5.8252427184466021E-2</v>
      </c>
      <c r="W20" s="56">
        <v>2</v>
      </c>
      <c r="X20" s="22">
        <v>5.8823529411764698E-2</v>
      </c>
      <c r="Y20" s="56">
        <v>38</v>
      </c>
      <c r="Z20" s="22">
        <v>3.4958601655933765E-2</v>
      </c>
      <c r="AA20" s="56">
        <v>0</v>
      </c>
      <c r="AB20" s="22">
        <v>0</v>
      </c>
      <c r="AC20" s="56">
        <v>1</v>
      </c>
      <c r="AD20" s="22">
        <v>3.4482758620689655E-2</v>
      </c>
      <c r="AE20" s="56">
        <v>0</v>
      </c>
      <c r="AF20" s="22">
        <v>0</v>
      </c>
      <c r="AG20" s="56">
        <v>0</v>
      </c>
      <c r="AH20" s="22">
        <v>0</v>
      </c>
      <c r="AI20" s="56">
        <f t="shared" si="0"/>
        <v>131</v>
      </c>
      <c r="AJ20" s="77">
        <f t="shared" si="1"/>
        <v>3.5782573067467904E-2</v>
      </c>
    </row>
    <row r="21" spans="1:36" s="14" customFormat="1" ht="15.75" customHeight="1" x14ac:dyDescent="0.25">
      <c r="A21" s="72"/>
      <c r="B21" s="21" t="s">
        <v>16</v>
      </c>
      <c r="C21" s="56">
        <v>0</v>
      </c>
      <c r="D21" s="22">
        <v>0</v>
      </c>
      <c r="E21" s="56">
        <v>0</v>
      </c>
      <c r="F21" s="22">
        <v>0</v>
      </c>
      <c r="G21" s="56">
        <v>0</v>
      </c>
      <c r="H21" s="22">
        <v>0</v>
      </c>
      <c r="I21" s="56">
        <v>0</v>
      </c>
      <c r="J21" s="22">
        <v>0</v>
      </c>
      <c r="K21" s="56">
        <v>0</v>
      </c>
      <c r="L21" s="22">
        <v>0</v>
      </c>
      <c r="M21" s="56">
        <v>0</v>
      </c>
      <c r="N21" s="22">
        <v>0</v>
      </c>
      <c r="O21" s="56">
        <v>2</v>
      </c>
      <c r="P21" s="22">
        <v>1.3831258644536654E-3</v>
      </c>
      <c r="Q21" s="56">
        <v>0</v>
      </c>
      <c r="R21" s="22">
        <v>0</v>
      </c>
      <c r="S21" s="56">
        <v>0</v>
      </c>
      <c r="T21" s="22">
        <v>0</v>
      </c>
      <c r="U21" s="56">
        <v>0</v>
      </c>
      <c r="V21" s="22">
        <v>0</v>
      </c>
      <c r="W21" s="56">
        <v>1</v>
      </c>
      <c r="X21" s="22">
        <v>2.9411764705882349E-2</v>
      </c>
      <c r="Y21" s="56">
        <v>2</v>
      </c>
      <c r="Z21" s="22">
        <v>1.8399264029438822E-3</v>
      </c>
      <c r="AA21" s="56">
        <v>0</v>
      </c>
      <c r="AB21" s="22">
        <v>0</v>
      </c>
      <c r="AC21" s="56">
        <v>0</v>
      </c>
      <c r="AD21" s="22">
        <v>0</v>
      </c>
      <c r="AE21" s="56">
        <v>0</v>
      </c>
      <c r="AF21" s="22">
        <v>0</v>
      </c>
      <c r="AG21" s="56">
        <v>0</v>
      </c>
      <c r="AH21" s="22">
        <v>0</v>
      </c>
      <c r="AI21" s="56">
        <f t="shared" si="0"/>
        <v>5</v>
      </c>
      <c r="AJ21" s="77">
        <f t="shared" si="1"/>
        <v>1.3657470636438131E-3</v>
      </c>
    </row>
    <row r="22" spans="1:36" s="14" customFormat="1" ht="15.75" customHeight="1" x14ac:dyDescent="0.25">
      <c r="A22" s="72"/>
      <c r="B22" s="21" t="s">
        <v>17</v>
      </c>
      <c r="C22" s="56">
        <v>0</v>
      </c>
      <c r="D22" s="22">
        <v>0</v>
      </c>
      <c r="E22" s="56">
        <v>0</v>
      </c>
      <c r="F22" s="22">
        <v>0</v>
      </c>
      <c r="G22" s="56">
        <v>0</v>
      </c>
      <c r="H22" s="22">
        <v>0</v>
      </c>
      <c r="I22" s="56">
        <v>3</v>
      </c>
      <c r="J22" s="22">
        <v>9.8360655737704927E-3</v>
      </c>
      <c r="K22" s="56">
        <v>0</v>
      </c>
      <c r="L22" s="22">
        <v>0</v>
      </c>
      <c r="M22" s="56">
        <v>1</v>
      </c>
      <c r="N22" s="22">
        <v>3.0864197530864196E-3</v>
      </c>
      <c r="O22" s="56">
        <v>2</v>
      </c>
      <c r="P22" s="22">
        <v>1.3831258644536654E-3</v>
      </c>
      <c r="Q22" s="56">
        <v>0</v>
      </c>
      <c r="R22" s="22">
        <v>0</v>
      </c>
      <c r="S22" s="56">
        <v>0</v>
      </c>
      <c r="T22" s="22">
        <v>0</v>
      </c>
      <c r="U22" s="56">
        <v>0</v>
      </c>
      <c r="V22" s="22">
        <v>0</v>
      </c>
      <c r="W22" s="56">
        <v>1</v>
      </c>
      <c r="X22" s="22">
        <v>2.9411764705882349E-2</v>
      </c>
      <c r="Y22" s="56">
        <v>3</v>
      </c>
      <c r="Z22" s="22">
        <v>2.7598896044158231E-3</v>
      </c>
      <c r="AA22" s="56">
        <v>0</v>
      </c>
      <c r="AB22" s="22">
        <v>0</v>
      </c>
      <c r="AC22" s="56">
        <v>0</v>
      </c>
      <c r="AD22" s="22">
        <v>0</v>
      </c>
      <c r="AE22" s="56">
        <v>0</v>
      </c>
      <c r="AF22" s="22">
        <v>0</v>
      </c>
      <c r="AG22" s="56">
        <v>0</v>
      </c>
      <c r="AH22" s="22">
        <v>0</v>
      </c>
      <c r="AI22" s="56">
        <f t="shared" si="0"/>
        <v>10</v>
      </c>
      <c r="AJ22" s="77">
        <f t="shared" si="1"/>
        <v>2.7314941272876263E-3</v>
      </c>
    </row>
    <row r="23" spans="1:36" s="14" customFormat="1" ht="15.75" customHeight="1" x14ac:dyDescent="0.25">
      <c r="A23" s="72"/>
      <c r="B23" s="21" t="s">
        <v>18</v>
      </c>
      <c r="C23" s="56">
        <v>0</v>
      </c>
      <c r="D23" s="22">
        <v>0</v>
      </c>
      <c r="E23" s="56">
        <v>0</v>
      </c>
      <c r="F23" s="22">
        <v>0</v>
      </c>
      <c r="G23" s="56">
        <v>1</v>
      </c>
      <c r="H23" s="22">
        <v>8.4033613445378148E-3</v>
      </c>
      <c r="I23" s="56">
        <v>19</v>
      </c>
      <c r="J23" s="22">
        <v>6.2295081967213124E-2</v>
      </c>
      <c r="K23" s="56">
        <v>0</v>
      </c>
      <c r="L23" s="22">
        <v>0</v>
      </c>
      <c r="M23" s="56">
        <v>6</v>
      </c>
      <c r="N23" s="22">
        <v>1.8518518518518517E-2</v>
      </c>
      <c r="O23" s="56">
        <v>25</v>
      </c>
      <c r="P23" s="22">
        <v>1.7289073305670817E-2</v>
      </c>
      <c r="Q23" s="56">
        <v>0</v>
      </c>
      <c r="R23" s="22">
        <v>0</v>
      </c>
      <c r="S23" s="56">
        <v>0</v>
      </c>
      <c r="T23" s="22">
        <v>0</v>
      </c>
      <c r="U23" s="56">
        <v>1</v>
      </c>
      <c r="V23" s="22">
        <v>9.7087378640776691E-3</v>
      </c>
      <c r="W23" s="56">
        <v>0</v>
      </c>
      <c r="X23" s="22">
        <v>0</v>
      </c>
      <c r="Y23" s="56">
        <v>11</v>
      </c>
      <c r="Z23" s="22">
        <v>1.011959521619135E-2</v>
      </c>
      <c r="AA23" s="56">
        <v>0</v>
      </c>
      <c r="AB23" s="22">
        <v>0</v>
      </c>
      <c r="AC23" s="56">
        <v>0</v>
      </c>
      <c r="AD23" s="22">
        <v>0</v>
      </c>
      <c r="AE23" s="56">
        <v>1</v>
      </c>
      <c r="AF23" s="22">
        <v>7.6923076923076927E-2</v>
      </c>
      <c r="AG23" s="56">
        <v>0</v>
      </c>
      <c r="AH23" s="22">
        <v>0</v>
      </c>
      <c r="AI23" s="56">
        <f t="shared" si="0"/>
        <v>64</v>
      </c>
      <c r="AJ23" s="77">
        <f t="shared" si="1"/>
        <v>1.7481562414640807E-2</v>
      </c>
    </row>
    <row r="24" spans="1:36" s="14" customFormat="1" ht="15.75" customHeight="1" x14ac:dyDescent="0.25">
      <c r="A24" s="72"/>
      <c r="B24" s="21" t="s">
        <v>19</v>
      </c>
      <c r="C24" s="56">
        <v>0</v>
      </c>
      <c r="D24" s="22">
        <v>0</v>
      </c>
      <c r="E24" s="56">
        <v>0</v>
      </c>
      <c r="F24" s="22">
        <v>0</v>
      </c>
      <c r="G24" s="56">
        <v>0</v>
      </c>
      <c r="H24" s="22">
        <v>0</v>
      </c>
      <c r="I24" s="56">
        <v>1</v>
      </c>
      <c r="J24" s="22">
        <v>3.2786885245901635E-3</v>
      </c>
      <c r="K24" s="56">
        <v>1</v>
      </c>
      <c r="L24" s="22">
        <v>6.8965517241379318E-3</v>
      </c>
      <c r="M24" s="56">
        <v>9</v>
      </c>
      <c r="N24" s="22">
        <v>2.7777777777777776E-2</v>
      </c>
      <c r="O24" s="56">
        <v>6</v>
      </c>
      <c r="P24" s="22">
        <v>4.1493775933609959E-3</v>
      </c>
      <c r="Q24" s="56">
        <v>0</v>
      </c>
      <c r="R24" s="22">
        <v>0</v>
      </c>
      <c r="S24" s="56">
        <v>0</v>
      </c>
      <c r="T24" s="22">
        <v>0</v>
      </c>
      <c r="U24" s="56">
        <v>2</v>
      </c>
      <c r="V24" s="22">
        <v>1.9417475728155338E-2</v>
      </c>
      <c r="W24" s="56">
        <v>0</v>
      </c>
      <c r="X24" s="22">
        <v>0</v>
      </c>
      <c r="Y24" s="56">
        <v>15</v>
      </c>
      <c r="Z24" s="22">
        <v>1.3799448022079117E-2</v>
      </c>
      <c r="AA24" s="56">
        <v>0</v>
      </c>
      <c r="AB24" s="22">
        <v>0</v>
      </c>
      <c r="AC24" s="56">
        <v>0</v>
      </c>
      <c r="AD24" s="22">
        <v>0</v>
      </c>
      <c r="AE24" s="56">
        <v>0</v>
      </c>
      <c r="AF24" s="22">
        <v>0</v>
      </c>
      <c r="AG24" s="56">
        <v>0</v>
      </c>
      <c r="AH24" s="22">
        <v>0</v>
      </c>
      <c r="AI24" s="56">
        <f t="shared" si="0"/>
        <v>34</v>
      </c>
      <c r="AJ24" s="77">
        <f t="shared" si="1"/>
        <v>9.2870800327779293E-3</v>
      </c>
    </row>
    <row r="25" spans="1:36" s="14" customFormat="1" ht="15.75" customHeight="1" x14ac:dyDescent="0.25">
      <c r="A25" s="72"/>
      <c r="B25" s="21" t="s">
        <v>20</v>
      </c>
      <c r="C25" s="56">
        <v>0</v>
      </c>
      <c r="D25" s="22">
        <v>0</v>
      </c>
      <c r="E25" s="56">
        <v>0</v>
      </c>
      <c r="F25" s="22">
        <v>0</v>
      </c>
      <c r="G25" s="56">
        <v>0</v>
      </c>
      <c r="H25" s="22">
        <v>0</v>
      </c>
      <c r="I25" s="56">
        <v>0</v>
      </c>
      <c r="J25" s="22">
        <v>0</v>
      </c>
      <c r="K25" s="56">
        <v>1</v>
      </c>
      <c r="L25" s="22">
        <v>6.8965517241379318E-3</v>
      </c>
      <c r="M25" s="56">
        <v>2</v>
      </c>
      <c r="N25" s="22">
        <v>6.1728395061728392E-3</v>
      </c>
      <c r="O25" s="56">
        <v>2</v>
      </c>
      <c r="P25" s="22">
        <v>1.3831258644536654E-3</v>
      </c>
      <c r="Q25" s="56">
        <v>0</v>
      </c>
      <c r="R25" s="22">
        <v>0</v>
      </c>
      <c r="S25" s="56">
        <v>0</v>
      </c>
      <c r="T25" s="22">
        <v>0</v>
      </c>
      <c r="U25" s="56">
        <v>1</v>
      </c>
      <c r="V25" s="22">
        <v>9.7087378640776691E-3</v>
      </c>
      <c r="W25" s="56">
        <v>0</v>
      </c>
      <c r="X25" s="22">
        <v>0</v>
      </c>
      <c r="Y25" s="56">
        <v>2</v>
      </c>
      <c r="Z25" s="22">
        <v>1.8399264029438822E-3</v>
      </c>
      <c r="AA25" s="56">
        <v>0</v>
      </c>
      <c r="AB25" s="22">
        <v>0</v>
      </c>
      <c r="AC25" s="56">
        <v>0</v>
      </c>
      <c r="AD25" s="22">
        <v>0</v>
      </c>
      <c r="AE25" s="56">
        <v>0</v>
      </c>
      <c r="AF25" s="22">
        <v>0</v>
      </c>
      <c r="AG25" s="56">
        <v>0</v>
      </c>
      <c r="AH25" s="22">
        <v>0</v>
      </c>
      <c r="AI25" s="56">
        <f t="shared" si="0"/>
        <v>8</v>
      </c>
      <c r="AJ25" s="77">
        <f t="shared" si="1"/>
        <v>2.1851953018301009E-3</v>
      </c>
    </row>
    <row r="26" spans="1:36" s="14" customFormat="1" ht="15.75" customHeight="1" x14ac:dyDescent="0.25">
      <c r="A26" s="72"/>
      <c r="B26" s="21" t="s">
        <v>21</v>
      </c>
      <c r="C26" s="56">
        <v>1</v>
      </c>
      <c r="D26" s="22">
        <v>7.1428571428571425E-2</v>
      </c>
      <c r="E26" s="56">
        <v>0</v>
      </c>
      <c r="F26" s="22">
        <v>0</v>
      </c>
      <c r="G26" s="56">
        <v>0</v>
      </c>
      <c r="H26" s="22">
        <v>0</v>
      </c>
      <c r="I26" s="56">
        <v>1</v>
      </c>
      <c r="J26" s="22">
        <v>3.2786885245901635E-3</v>
      </c>
      <c r="K26" s="56">
        <v>0</v>
      </c>
      <c r="L26" s="22">
        <v>0</v>
      </c>
      <c r="M26" s="56">
        <v>3</v>
      </c>
      <c r="N26" s="22">
        <v>9.2592592592592587E-3</v>
      </c>
      <c r="O26" s="56">
        <v>4</v>
      </c>
      <c r="P26" s="22">
        <v>2.7662517289073307E-3</v>
      </c>
      <c r="Q26" s="56">
        <v>0</v>
      </c>
      <c r="R26" s="22">
        <v>0</v>
      </c>
      <c r="S26" s="56">
        <v>0</v>
      </c>
      <c r="T26" s="22">
        <v>0</v>
      </c>
      <c r="U26" s="56">
        <v>1</v>
      </c>
      <c r="V26" s="22">
        <v>9.7087378640776691E-3</v>
      </c>
      <c r="W26" s="56">
        <v>0</v>
      </c>
      <c r="X26" s="22">
        <v>0</v>
      </c>
      <c r="Y26" s="56">
        <v>11</v>
      </c>
      <c r="Z26" s="22">
        <v>1.011959521619135E-2</v>
      </c>
      <c r="AA26" s="56">
        <v>0</v>
      </c>
      <c r="AB26" s="22">
        <v>0</v>
      </c>
      <c r="AC26" s="56">
        <v>1</v>
      </c>
      <c r="AD26" s="22">
        <v>3.4482758620689655E-2</v>
      </c>
      <c r="AE26" s="56">
        <v>0</v>
      </c>
      <c r="AF26" s="22">
        <v>0</v>
      </c>
      <c r="AG26" s="56">
        <v>0</v>
      </c>
      <c r="AH26" s="22">
        <v>0</v>
      </c>
      <c r="AI26" s="56">
        <f t="shared" si="0"/>
        <v>22</v>
      </c>
      <c r="AJ26" s="77">
        <f t="shared" si="1"/>
        <v>6.0092870800327776E-3</v>
      </c>
    </row>
    <row r="27" spans="1:36" s="14" customFormat="1" ht="15.75" customHeight="1" x14ac:dyDescent="0.25">
      <c r="A27" s="72"/>
      <c r="B27" s="21" t="s">
        <v>22</v>
      </c>
      <c r="C27" s="56">
        <v>1</v>
      </c>
      <c r="D27" s="22">
        <v>7.1428571428571425E-2</v>
      </c>
      <c r="E27" s="56">
        <v>0</v>
      </c>
      <c r="F27" s="22">
        <v>0</v>
      </c>
      <c r="G27" s="56">
        <v>2</v>
      </c>
      <c r="H27" s="22">
        <v>1.680672268907563E-2</v>
      </c>
      <c r="I27" s="56">
        <v>16</v>
      </c>
      <c r="J27" s="22">
        <v>5.2459016393442616E-2</v>
      </c>
      <c r="K27" s="56">
        <v>5</v>
      </c>
      <c r="L27" s="22">
        <v>3.4482758620689655E-2</v>
      </c>
      <c r="M27" s="56">
        <v>10</v>
      </c>
      <c r="N27" s="22">
        <v>3.0864197530864196E-2</v>
      </c>
      <c r="O27" s="56">
        <v>92</v>
      </c>
      <c r="P27" s="22">
        <v>6.3623789764868599E-2</v>
      </c>
      <c r="Q27" s="56">
        <v>0</v>
      </c>
      <c r="R27" s="22">
        <v>0</v>
      </c>
      <c r="S27" s="56">
        <v>0</v>
      </c>
      <c r="T27" s="22">
        <v>0</v>
      </c>
      <c r="U27" s="56">
        <v>6</v>
      </c>
      <c r="V27" s="22">
        <v>5.8252427184466021E-2</v>
      </c>
      <c r="W27" s="56">
        <v>0</v>
      </c>
      <c r="X27" s="22">
        <v>0</v>
      </c>
      <c r="Y27" s="56">
        <v>30</v>
      </c>
      <c r="Z27" s="22">
        <v>2.7598896044158234E-2</v>
      </c>
      <c r="AA27" s="56">
        <v>0</v>
      </c>
      <c r="AB27" s="22">
        <v>0</v>
      </c>
      <c r="AC27" s="56">
        <v>0</v>
      </c>
      <c r="AD27" s="22">
        <v>0</v>
      </c>
      <c r="AE27" s="56">
        <v>0</v>
      </c>
      <c r="AF27" s="22">
        <v>0</v>
      </c>
      <c r="AG27" s="56">
        <v>0</v>
      </c>
      <c r="AH27" s="22">
        <v>0</v>
      </c>
      <c r="AI27" s="56">
        <f t="shared" si="0"/>
        <v>162</v>
      </c>
      <c r="AJ27" s="77">
        <f t="shared" si="1"/>
        <v>4.4250204862059543E-2</v>
      </c>
    </row>
    <row r="28" spans="1:36" s="14" customFormat="1" ht="15.75" customHeight="1" x14ac:dyDescent="0.25">
      <c r="A28" s="72"/>
      <c r="B28" s="21" t="s">
        <v>23</v>
      </c>
      <c r="C28" s="56">
        <v>0</v>
      </c>
      <c r="D28" s="22">
        <v>0</v>
      </c>
      <c r="E28" s="56">
        <v>0</v>
      </c>
      <c r="F28" s="22">
        <v>0</v>
      </c>
      <c r="G28" s="56">
        <v>0</v>
      </c>
      <c r="H28" s="22">
        <v>0</v>
      </c>
      <c r="I28" s="56">
        <v>0</v>
      </c>
      <c r="J28" s="22">
        <v>0</v>
      </c>
      <c r="K28" s="56">
        <v>0</v>
      </c>
      <c r="L28" s="22">
        <v>0</v>
      </c>
      <c r="M28" s="56">
        <v>0</v>
      </c>
      <c r="N28" s="22">
        <v>0</v>
      </c>
      <c r="O28" s="56">
        <v>1</v>
      </c>
      <c r="P28" s="22">
        <v>6.9156293222683268E-4</v>
      </c>
      <c r="Q28" s="56">
        <v>0</v>
      </c>
      <c r="R28" s="22">
        <v>0</v>
      </c>
      <c r="S28" s="56">
        <v>0</v>
      </c>
      <c r="T28" s="22">
        <v>0</v>
      </c>
      <c r="U28" s="56">
        <v>0</v>
      </c>
      <c r="V28" s="22">
        <v>0</v>
      </c>
      <c r="W28" s="56">
        <v>1</v>
      </c>
      <c r="X28" s="22">
        <v>2.9411764705882349E-2</v>
      </c>
      <c r="Y28" s="56">
        <v>1</v>
      </c>
      <c r="Z28" s="22">
        <v>9.1996320147194111E-4</v>
      </c>
      <c r="AA28" s="56">
        <v>0</v>
      </c>
      <c r="AB28" s="22">
        <v>0</v>
      </c>
      <c r="AC28" s="56">
        <v>0</v>
      </c>
      <c r="AD28" s="22">
        <v>0</v>
      </c>
      <c r="AE28" s="56">
        <v>0</v>
      </c>
      <c r="AF28" s="22">
        <v>0</v>
      </c>
      <c r="AG28" s="56">
        <v>0</v>
      </c>
      <c r="AH28" s="22">
        <v>0</v>
      </c>
      <c r="AI28" s="56">
        <f t="shared" si="0"/>
        <v>3</v>
      </c>
      <c r="AJ28" s="77">
        <f t="shared" si="1"/>
        <v>8.1944823818628793E-4</v>
      </c>
    </row>
    <row r="29" spans="1:36" s="15" customFormat="1" ht="15.75" customHeight="1" x14ac:dyDescent="0.25">
      <c r="A29" s="72"/>
      <c r="B29" s="21" t="s">
        <v>66</v>
      </c>
      <c r="C29" s="56">
        <v>0</v>
      </c>
      <c r="D29" s="22">
        <v>0</v>
      </c>
      <c r="E29" s="56">
        <v>0</v>
      </c>
      <c r="F29" s="22">
        <v>0</v>
      </c>
      <c r="G29" s="56">
        <v>0</v>
      </c>
      <c r="H29" s="22">
        <v>0</v>
      </c>
      <c r="I29" s="56">
        <v>0</v>
      </c>
      <c r="J29" s="22">
        <v>0</v>
      </c>
      <c r="K29" s="56">
        <v>0</v>
      </c>
      <c r="L29" s="22">
        <v>0</v>
      </c>
      <c r="M29" s="56">
        <v>0</v>
      </c>
      <c r="N29" s="22">
        <v>0</v>
      </c>
      <c r="O29" s="56">
        <v>2</v>
      </c>
      <c r="P29" s="22">
        <v>1.3831258644536654E-3</v>
      </c>
      <c r="Q29" s="56">
        <v>0</v>
      </c>
      <c r="R29" s="22">
        <v>0</v>
      </c>
      <c r="S29" s="56">
        <v>0</v>
      </c>
      <c r="T29" s="22">
        <v>0</v>
      </c>
      <c r="U29" s="56">
        <v>0</v>
      </c>
      <c r="V29" s="22">
        <v>0</v>
      </c>
      <c r="W29" s="56">
        <v>0</v>
      </c>
      <c r="X29" s="22">
        <v>0</v>
      </c>
      <c r="Y29" s="56">
        <v>3</v>
      </c>
      <c r="Z29" s="22">
        <v>2.7598896044158231E-3</v>
      </c>
      <c r="AA29" s="56">
        <v>0</v>
      </c>
      <c r="AB29" s="22">
        <v>0</v>
      </c>
      <c r="AC29" s="56">
        <v>0</v>
      </c>
      <c r="AD29" s="22">
        <v>0</v>
      </c>
      <c r="AE29" s="56">
        <v>0</v>
      </c>
      <c r="AF29" s="22">
        <v>0</v>
      </c>
      <c r="AG29" s="56">
        <v>0</v>
      </c>
      <c r="AH29" s="22">
        <v>0</v>
      </c>
      <c r="AI29" s="56">
        <f t="shared" si="0"/>
        <v>5</v>
      </c>
      <c r="AJ29" s="77">
        <f t="shared" si="1"/>
        <v>1.3657470636438131E-3</v>
      </c>
    </row>
    <row r="30" spans="1:36" s="14" customFormat="1" ht="15.75" customHeight="1" x14ac:dyDescent="0.25">
      <c r="A30" s="72"/>
      <c r="B30" s="21" t="s">
        <v>24</v>
      </c>
      <c r="C30" s="56">
        <v>1</v>
      </c>
      <c r="D30" s="22">
        <v>7.1428571428571425E-2</v>
      </c>
      <c r="E30" s="56">
        <v>0</v>
      </c>
      <c r="F30" s="22">
        <v>0</v>
      </c>
      <c r="G30" s="56">
        <v>1</v>
      </c>
      <c r="H30" s="22">
        <v>8.4033613445378148E-3</v>
      </c>
      <c r="I30" s="56">
        <v>20</v>
      </c>
      <c r="J30" s="22">
        <v>6.5573770491803282E-2</v>
      </c>
      <c r="K30" s="56">
        <v>7</v>
      </c>
      <c r="L30" s="22">
        <v>4.8275862068965517E-2</v>
      </c>
      <c r="M30" s="56">
        <v>12</v>
      </c>
      <c r="N30" s="22">
        <v>3.7037037037037035E-2</v>
      </c>
      <c r="O30" s="56">
        <v>19</v>
      </c>
      <c r="P30" s="22">
        <v>1.313969571230982E-2</v>
      </c>
      <c r="Q30" s="56">
        <v>0</v>
      </c>
      <c r="R30" s="22">
        <v>0</v>
      </c>
      <c r="S30" s="56">
        <v>0</v>
      </c>
      <c r="T30" s="22">
        <v>0</v>
      </c>
      <c r="U30" s="56">
        <v>3</v>
      </c>
      <c r="V30" s="22">
        <v>2.9126213592233011E-2</v>
      </c>
      <c r="W30" s="56">
        <v>0</v>
      </c>
      <c r="X30" s="22">
        <v>0</v>
      </c>
      <c r="Y30" s="56">
        <v>17</v>
      </c>
      <c r="Z30" s="22">
        <v>1.5639374425023E-2</v>
      </c>
      <c r="AA30" s="56">
        <v>1</v>
      </c>
      <c r="AB30" s="22">
        <v>0.1</v>
      </c>
      <c r="AC30" s="56">
        <v>1</v>
      </c>
      <c r="AD30" s="22">
        <v>3.4482758620689655E-2</v>
      </c>
      <c r="AE30" s="56">
        <v>1</v>
      </c>
      <c r="AF30" s="22">
        <v>7.6923076923076927E-2</v>
      </c>
      <c r="AG30" s="56">
        <v>1</v>
      </c>
      <c r="AH30" s="22">
        <v>0.5</v>
      </c>
      <c r="AI30" s="56">
        <f t="shared" si="0"/>
        <v>84</v>
      </c>
      <c r="AJ30" s="77">
        <f t="shared" si="1"/>
        <v>2.2944550669216062E-2</v>
      </c>
    </row>
    <row r="31" spans="1:36" s="14" customFormat="1" ht="15.75" customHeight="1" x14ac:dyDescent="0.25">
      <c r="A31" s="72"/>
      <c r="B31" s="21" t="s">
        <v>25</v>
      </c>
      <c r="C31" s="56">
        <v>0</v>
      </c>
      <c r="D31" s="22">
        <v>0</v>
      </c>
      <c r="E31" s="56">
        <v>0</v>
      </c>
      <c r="F31" s="22">
        <v>0</v>
      </c>
      <c r="G31" s="56">
        <v>0</v>
      </c>
      <c r="H31" s="22">
        <v>0</v>
      </c>
      <c r="I31" s="56">
        <v>1</v>
      </c>
      <c r="J31" s="22">
        <v>3.2786885245901635E-3</v>
      </c>
      <c r="K31" s="56">
        <v>2</v>
      </c>
      <c r="L31" s="22">
        <v>1.3793103448275864E-2</v>
      </c>
      <c r="M31" s="56">
        <v>2</v>
      </c>
      <c r="N31" s="22">
        <v>6.1728395061728392E-3</v>
      </c>
      <c r="O31" s="56">
        <v>4</v>
      </c>
      <c r="P31" s="22">
        <v>2.7662517289073307E-3</v>
      </c>
      <c r="Q31" s="56">
        <v>0</v>
      </c>
      <c r="R31" s="22">
        <v>0</v>
      </c>
      <c r="S31" s="56">
        <v>0</v>
      </c>
      <c r="T31" s="22">
        <v>0</v>
      </c>
      <c r="U31" s="56">
        <v>0</v>
      </c>
      <c r="V31" s="22">
        <v>0</v>
      </c>
      <c r="W31" s="56">
        <v>0</v>
      </c>
      <c r="X31" s="22">
        <v>0</v>
      </c>
      <c r="Y31" s="56">
        <v>5</v>
      </c>
      <c r="Z31" s="22">
        <v>4.5998160073597054E-3</v>
      </c>
      <c r="AA31" s="56">
        <v>0</v>
      </c>
      <c r="AB31" s="22">
        <v>0</v>
      </c>
      <c r="AC31" s="56">
        <v>0</v>
      </c>
      <c r="AD31" s="22">
        <v>0</v>
      </c>
      <c r="AE31" s="56">
        <v>0</v>
      </c>
      <c r="AF31" s="22">
        <v>0</v>
      </c>
      <c r="AG31" s="56">
        <v>0</v>
      </c>
      <c r="AH31" s="22">
        <v>0</v>
      </c>
      <c r="AI31" s="56">
        <f t="shared" si="0"/>
        <v>14</v>
      </c>
      <c r="AJ31" s="77">
        <f t="shared" si="1"/>
        <v>3.8240917782026767E-3</v>
      </c>
    </row>
    <row r="32" spans="1:36" s="14" customFormat="1" ht="15.75" customHeight="1" x14ac:dyDescent="0.25">
      <c r="A32" s="72"/>
      <c r="B32" s="21" t="s">
        <v>26</v>
      </c>
      <c r="C32" s="56">
        <v>0</v>
      </c>
      <c r="D32" s="22">
        <v>0</v>
      </c>
      <c r="E32" s="56">
        <v>0</v>
      </c>
      <c r="F32" s="22">
        <v>0</v>
      </c>
      <c r="G32" s="56">
        <v>0</v>
      </c>
      <c r="H32" s="22">
        <v>0</v>
      </c>
      <c r="I32" s="56">
        <v>3</v>
      </c>
      <c r="J32" s="22">
        <v>9.8360655737704927E-3</v>
      </c>
      <c r="K32" s="56">
        <v>0</v>
      </c>
      <c r="L32" s="22">
        <v>0</v>
      </c>
      <c r="M32" s="56">
        <v>6</v>
      </c>
      <c r="N32" s="22">
        <v>1.8518518518518517E-2</v>
      </c>
      <c r="O32" s="56">
        <v>6</v>
      </c>
      <c r="P32" s="22">
        <v>4.1493775933609959E-3</v>
      </c>
      <c r="Q32" s="56">
        <v>0</v>
      </c>
      <c r="R32" s="22">
        <v>0</v>
      </c>
      <c r="S32" s="56">
        <v>0</v>
      </c>
      <c r="T32" s="22">
        <v>0</v>
      </c>
      <c r="U32" s="56">
        <v>1</v>
      </c>
      <c r="V32" s="22">
        <v>9.7087378640776691E-3</v>
      </c>
      <c r="W32" s="56">
        <v>0</v>
      </c>
      <c r="X32" s="22">
        <v>0</v>
      </c>
      <c r="Y32" s="56">
        <v>12</v>
      </c>
      <c r="Z32" s="22">
        <v>1.1039558417663293E-2</v>
      </c>
      <c r="AA32" s="56">
        <v>0</v>
      </c>
      <c r="AB32" s="22">
        <v>0</v>
      </c>
      <c r="AC32" s="56">
        <v>0</v>
      </c>
      <c r="AD32" s="22">
        <v>0</v>
      </c>
      <c r="AE32" s="56">
        <v>0</v>
      </c>
      <c r="AF32" s="22">
        <v>0</v>
      </c>
      <c r="AG32" s="56">
        <v>0</v>
      </c>
      <c r="AH32" s="22">
        <v>0</v>
      </c>
      <c r="AI32" s="56">
        <f t="shared" si="0"/>
        <v>28</v>
      </c>
      <c r="AJ32" s="77">
        <f t="shared" si="1"/>
        <v>7.6481835564053535E-3</v>
      </c>
    </row>
    <row r="33" spans="1:36" s="14" customFormat="1" ht="15.75" customHeight="1" x14ac:dyDescent="0.25">
      <c r="A33" s="72"/>
      <c r="B33" s="21" t="s">
        <v>27</v>
      </c>
      <c r="C33" s="56">
        <v>0</v>
      </c>
      <c r="D33" s="22">
        <v>0</v>
      </c>
      <c r="E33" s="56">
        <v>0</v>
      </c>
      <c r="F33" s="22">
        <v>0</v>
      </c>
      <c r="G33" s="56">
        <v>0</v>
      </c>
      <c r="H33" s="22">
        <v>0</v>
      </c>
      <c r="I33" s="56">
        <v>4</v>
      </c>
      <c r="J33" s="22">
        <v>1.3114754098360654E-2</v>
      </c>
      <c r="K33" s="56">
        <v>2</v>
      </c>
      <c r="L33" s="22">
        <v>1.3793103448275864E-2</v>
      </c>
      <c r="M33" s="56">
        <v>2</v>
      </c>
      <c r="N33" s="22">
        <v>6.1728395061728392E-3</v>
      </c>
      <c r="O33" s="56">
        <v>6</v>
      </c>
      <c r="P33" s="22">
        <v>4.1493775933609959E-3</v>
      </c>
      <c r="Q33" s="56">
        <v>0</v>
      </c>
      <c r="R33" s="22">
        <v>0</v>
      </c>
      <c r="S33" s="56">
        <v>0</v>
      </c>
      <c r="T33" s="22">
        <v>0</v>
      </c>
      <c r="U33" s="56">
        <v>1</v>
      </c>
      <c r="V33" s="22">
        <v>9.7087378640776691E-3</v>
      </c>
      <c r="W33" s="56">
        <v>0</v>
      </c>
      <c r="X33" s="22">
        <v>0</v>
      </c>
      <c r="Y33" s="56">
        <v>16</v>
      </c>
      <c r="Z33" s="22">
        <v>1.4719411223551058E-2</v>
      </c>
      <c r="AA33" s="56">
        <v>1</v>
      </c>
      <c r="AB33" s="22">
        <v>0.1</v>
      </c>
      <c r="AC33" s="56">
        <v>1</v>
      </c>
      <c r="AD33" s="22">
        <v>3.4482758620689655E-2</v>
      </c>
      <c r="AE33" s="56">
        <v>0</v>
      </c>
      <c r="AF33" s="22">
        <v>0</v>
      </c>
      <c r="AG33" s="56">
        <v>0</v>
      </c>
      <c r="AH33" s="22">
        <v>0</v>
      </c>
      <c r="AI33" s="56">
        <f t="shared" si="0"/>
        <v>33</v>
      </c>
      <c r="AJ33" s="77">
        <f t="shared" si="1"/>
        <v>9.0139306200491664E-3</v>
      </c>
    </row>
    <row r="34" spans="1:36" s="14" customFormat="1" ht="15.75" customHeight="1" x14ac:dyDescent="0.25">
      <c r="A34" s="72"/>
      <c r="B34" s="21" t="s">
        <v>28</v>
      </c>
      <c r="C34" s="56">
        <v>2</v>
      </c>
      <c r="D34" s="22">
        <v>0.14285714285714285</v>
      </c>
      <c r="E34" s="56">
        <v>0</v>
      </c>
      <c r="F34" s="22">
        <v>0</v>
      </c>
      <c r="G34" s="56">
        <v>2</v>
      </c>
      <c r="H34" s="22">
        <v>1.680672268907563E-2</v>
      </c>
      <c r="I34" s="56">
        <v>9</v>
      </c>
      <c r="J34" s="22">
        <v>2.9508196721311476E-2</v>
      </c>
      <c r="K34" s="56">
        <v>1</v>
      </c>
      <c r="L34" s="22">
        <v>6.8965517241379318E-3</v>
      </c>
      <c r="M34" s="56">
        <v>11</v>
      </c>
      <c r="N34" s="22">
        <v>3.3950617283950615E-2</v>
      </c>
      <c r="O34" s="56">
        <v>30</v>
      </c>
      <c r="P34" s="22">
        <v>2.0746887966804975E-2</v>
      </c>
      <c r="Q34" s="56">
        <v>0</v>
      </c>
      <c r="R34" s="22">
        <v>0</v>
      </c>
      <c r="S34" s="56">
        <v>0</v>
      </c>
      <c r="T34" s="22">
        <v>0</v>
      </c>
      <c r="U34" s="56">
        <v>4</v>
      </c>
      <c r="V34" s="22">
        <v>3.8834951456310676E-2</v>
      </c>
      <c r="W34" s="56">
        <v>0</v>
      </c>
      <c r="X34" s="22">
        <v>0</v>
      </c>
      <c r="Y34" s="56">
        <v>14</v>
      </c>
      <c r="Z34" s="22">
        <v>1.2879484820607176E-2</v>
      </c>
      <c r="AA34" s="56">
        <v>0</v>
      </c>
      <c r="AB34" s="22">
        <v>0</v>
      </c>
      <c r="AC34" s="56">
        <v>0</v>
      </c>
      <c r="AD34" s="22">
        <v>0</v>
      </c>
      <c r="AE34" s="56">
        <v>0</v>
      </c>
      <c r="AF34" s="22">
        <v>0</v>
      </c>
      <c r="AG34" s="56">
        <v>0</v>
      </c>
      <c r="AH34" s="22">
        <v>0</v>
      </c>
      <c r="AI34" s="56">
        <f t="shared" si="0"/>
        <v>73</v>
      </c>
      <c r="AJ34" s="77">
        <f t="shared" si="1"/>
        <v>1.9939907129199672E-2</v>
      </c>
    </row>
    <row r="35" spans="1:36" s="14" customFormat="1" ht="15.75" customHeight="1" x14ac:dyDescent="0.25">
      <c r="A35" s="72"/>
      <c r="B35" s="21" t="s">
        <v>29</v>
      </c>
      <c r="C35" s="56">
        <v>0</v>
      </c>
      <c r="D35" s="22">
        <v>0</v>
      </c>
      <c r="E35" s="56">
        <v>0</v>
      </c>
      <c r="F35" s="22">
        <v>0</v>
      </c>
      <c r="G35" s="56">
        <v>1</v>
      </c>
      <c r="H35" s="22">
        <v>8.4033613445378148E-3</v>
      </c>
      <c r="I35" s="56">
        <v>8</v>
      </c>
      <c r="J35" s="22">
        <v>2.6229508196721308E-2</v>
      </c>
      <c r="K35" s="56">
        <v>6</v>
      </c>
      <c r="L35" s="22">
        <v>4.1379310344827586E-2</v>
      </c>
      <c r="M35" s="56">
        <v>11</v>
      </c>
      <c r="N35" s="22">
        <v>3.3950617283950615E-2</v>
      </c>
      <c r="O35" s="56">
        <v>25</v>
      </c>
      <c r="P35" s="22">
        <v>1.7289073305670817E-2</v>
      </c>
      <c r="Q35" s="56">
        <v>0</v>
      </c>
      <c r="R35" s="22">
        <v>0</v>
      </c>
      <c r="S35" s="56">
        <v>0</v>
      </c>
      <c r="T35" s="22">
        <v>0</v>
      </c>
      <c r="U35" s="56">
        <v>2</v>
      </c>
      <c r="V35" s="22">
        <v>1.9417475728155338E-2</v>
      </c>
      <c r="W35" s="56">
        <v>0</v>
      </c>
      <c r="X35" s="22">
        <v>0</v>
      </c>
      <c r="Y35" s="56">
        <v>29</v>
      </c>
      <c r="Z35" s="22">
        <v>2.6678932842686288E-2</v>
      </c>
      <c r="AA35" s="56">
        <v>1</v>
      </c>
      <c r="AB35" s="22">
        <v>0.1</v>
      </c>
      <c r="AC35" s="56">
        <v>1</v>
      </c>
      <c r="AD35" s="22">
        <v>3.4482758620689655E-2</v>
      </c>
      <c r="AE35" s="56">
        <v>0</v>
      </c>
      <c r="AF35" s="22">
        <v>0</v>
      </c>
      <c r="AG35" s="56">
        <v>0</v>
      </c>
      <c r="AH35" s="22">
        <v>0</v>
      </c>
      <c r="AI35" s="56">
        <f t="shared" si="0"/>
        <v>84</v>
      </c>
      <c r="AJ35" s="77">
        <f t="shared" si="1"/>
        <v>2.2944550669216062E-2</v>
      </c>
    </row>
    <row r="36" spans="1:36" s="14" customFormat="1" ht="15.75" customHeight="1" x14ac:dyDescent="0.25">
      <c r="A36" s="72"/>
      <c r="B36" s="21" t="s">
        <v>30</v>
      </c>
      <c r="C36" s="56">
        <v>0</v>
      </c>
      <c r="D36" s="22">
        <v>0</v>
      </c>
      <c r="E36" s="56">
        <v>0</v>
      </c>
      <c r="F36" s="22">
        <v>0</v>
      </c>
      <c r="G36" s="56">
        <v>0</v>
      </c>
      <c r="H36" s="22">
        <v>0</v>
      </c>
      <c r="I36" s="56">
        <v>8</v>
      </c>
      <c r="J36" s="22">
        <v>2.6229508196721308E-2</v>
      </c>
      <c r="K36" s="56">
        <v>1</v>
      </c>
      <c r="L36" s="22">
        <v>6.8965517241379318E-3</v>
      </c>
      <c r="M36" s="56">
        <v>1</v>
      </c>
      <c r="N36" s="22">
        <v>3.0864197530864196E-3</v>
      </c>
      <c r="O36" s="56">
        <v>1</v>
      </c>
      <c r="P36" s="22">
        <v>6.9156293222683268E-4</v>
      </c>
      <c r="Q36" s="56">
        <v>0</v>
      </c>
      <c r="R36" s="22">
        <v>0</v>
      </c>
      <c r="S36" s="56">
        <v>0</v>
      </c>
      <c r="T36" s="22">
        <v>0</v>
      </c>
      <c r="U36" s="56">
        <v>0</v>
      </c>
      <c r="V36" s="22">
        <v>0</v>
      </c>
      <c r="W36" s="56">
        <v>0</v>
      </c>
      <c r="X36" s="22">
        <v>0</v>
      </c>
      <c r="Y36" s="56">
        <v>3</v>
      </c>
      <c r="Z36" s="22">
        <v>2.7598896044158231E-3</v>
      </c>
      <c r="AA36" s="56">
        <v>0</v>
      </c>
      <c r="AB36" s="22">
        <v>0</v>
      </c>
      <c r="AC36" s="56">
        <v>0</v>
      </c>
      <c r="AD36" s="22">
        <v>0</v>
      </c>
      <c r="AE36" s="56">
        <v>0</v>
      </c>
      <c r="AF36" s="22">
        <v>0</v>
      </c>
      <c r="AG36" s="56">
        <v>0</v>
      </c>
      <c r="AH36" s="22">
        <v>0</v>
      </c>
      <c r="AI36" s="56">
        <f t="shared" si="0"/>
        <v>14</v>
      </c>
      <c r="AJ36" s="77">
        <f t="shared" si="1"/>
        <v>3.8240917782026767E-3</v>
      </c>
    </row>
    <row r="37" spans="1:36" s="14" customFormat="1" ht="15.75" customHeight="1" x14ac:dyDescent="0.25">
      <c r="A37" s="72"/>
      <c r="B37" s="21" t="s">
        <v>31</v>
      </c>
      <c r="C37" s="56">
        <v>0</v>
      </c>
      <c r="D37" s="22">
        <v>0</v>
      </c>
      <c r="E37" s="56">
        <v>1</v>
      </c>
      <c r="F37" s="22">
        <v>1</v>
      </c>
      <c r="G37" s="56">
        <v>1</v>
      </c>
      <c r="H37" s="22">
        <v>8.4033613445378148E-3</v>
      </c>
      <c r="I37" s="56">
        <v>5</v>
      </c>
      <c r="J37" s="22">
        <v>1.6393442622950821E-2</v>
      </c>
      <c r="K37" s="56">
        <v>2</v>
      </c>
      <c r="L37" s="22">
        <v>1.3793103448275864E-2</v>
      </c>
      <c r="M37" s="56">
        <v>3</v>
      </c>
      <c r="N37" s="22">
        <v>9.2592592592592587E-3</v>
      </c>
      <c r="O37" s="56">
        <v>14</v>
      </c>
      <c r="P37" s="22">
        <v>9.6818810511756573E-3</v>
      </c>
      <c r="Q37" s="56">
        <v>0</v>
      </c>
      <c r="R37" s="22">
        <v>0</v>
      </c>
      <c r="S37" s="56">
        <v>0</v>
      </c>
      <c r="T37" s="22">
        <v>0</v>
      </c>
      <c r="U37" s="56">
        <v>0</v>
      </c>
      <c r="V37" s="22">
        <v>0</v>
      </c>
      <c r="W37" s="56">
        <v>0</v>
      </c>
      <c r="X37" s="22">
        <v>0</v>
      </c>
      <c r="Y37" s="56">
        <v>10</v>
      </c>
      <c r="Z37" s="22">
        <v>9.1996320147194107E-3</v>
      </c>
      <c r="AA37" s="56">
        <v>0</v>
      </c>
      <c r="AB37" s="22">
        <v>0</v>
      </c>
      <c r="AC37" s="56">
        <v>1</v>
      </c>
      <c r="AD37" s="22">
        <v>3.4482758620689655E-2</v>
      </c>
      <c r="AE37" s="56">
        <v>0</v>
      </c>
      <c r="AF37" s="22">
        <v>0</v>
      </c>
      <c r="AG37" s="56">
        <v>0</v>
      </c>
      <c r="AH37" s="22">
        <v>0</v>
      </c>
      <c r="AI37" s="56">
        <f t="shared" si="0"/>
        <v>37</v>
      </c>
      <c r="AJ37" s="77">
        <f t="shared" si="1"/>
        <v>1.0106528270964218E-2</v>
      </c>
    </row>
    <row r="38" spans="1:36" s="14" customFormat="1" ht="15.75" customHeight="1" x14ac:dyDescent="0.25">
      <c r="A38" s="72"/>
      <c r="B38" s="21" t="s">
        <v>32</v>
      </c>
      <c r="C38" s="56">
        <v>1</v>
      </c>
      <c r="D38" s="22">
        <v>7.1428571428571425E-2</v>
      </c>
      <c r="E38" s="56">
        <v>0</v>
      </c>
      <c r="F38" s="22">
        <v>0</v>
      </c>
      <c r="G38" s="56">
        <v>4</v>
      </c>
      <c r="H38" s="22">
        <v>3.3613445378151259E-2</v>
      </c>
      <c r="I38" s="56">
        <v>10</v>
      </c>
      <c r="J38" s="22">
        <v>3.2786885245901641E-2</v>
      </c>
      <c r="K38" s="56">
        <v>3</v>
      </c>
      <c r="L38" s="22">
        <v>2.0689655172413793E-2</v>
      </c>
      <c r="M38" s="56">
        <v>10</v>
      </c>
      <c r="N38" s="22">
        <v>3.0864197530864196E-2</v>
      </c>
      <c r="O38" s="56">
        <v>34</v>
      </c>
      <c r="P38" s="22">
        <v>2.351313969571231E-2</v>
      </c>
      <c r="Q38" s="56">
        <v>0</v>
      </c>
      <c r="R38" s="22">
        <v>0</v>
      </c>
      <c r="S38" s="56">
        <v>1</v>
      </c>
      <c r="T38" s="22">
        <v>0.5</v>
      </c>
      <c r="U38" s="56">
        <v>1</v>
      </c>
      <c r="V38" s="22">
        <v>9.7087378640776691E-3</v>
      </c>
      <c r="W38" s="56">
        <v>1</v>
      </c>
      <c r="X38" s="22">
        <v>2.9411764705882349E-2</v>
      </c>
      <c r="Y38" s="56">
        <v>14</v>
      </c>
      <c r="Z38" s="22">
        <v>1.2879484820607176E-2</v>
      </c>
      <c r="AA38" s="56">
        <v>1</v>
      </c>
      <c r="AB38" s="22">
        <v>0.1</v>
      </c>
      <c r="AC38" s="56">
        <v>1</v>
      </c>
      <c r="AD38" s="22">
        <v>3.4482758620689655E-2</v>
      </c>
      <c r="AE38" s="56">
        <v>0</v>
      </c>
      <c r="AF38" s="22">
        <v>0</v>
      </c>
      <c r="AG38" s="56">
        <v>0</v>
      </c>
      <c r="AH38" s="22">
        <v>0</v>
      </c>
      <c r="AI38" s="56">
        <f t="shared" si="0"/>
        <v>81</v>
      </c>
      <c r="AJ38" s="77">
        <f t="shared" si="1"/>
        <v>2.2125102431029772E-2</v>
      </c>
    </row>
    <row r="39" spans="1:36" s="15" customFormat="1" ht="15.75" customHeight="1" x14ac:dyDescent="0.25">
      <c r="A39" s="72"/>
      <c r="B39" s="21" t="s">
        <v>74</v>
      </c>
      <c r="C39" s="56">
        <v>0</v>
      </c>
      <c r="D39" s="22">
        <v>0</v>
      </c>
      <c r="E39" s="56">
        <v>0</v>
      </c>
      <c r="F39" s="22">
        <v>0</v>
      </c>
      <c r="G39" s="56">
        <v>0</v>
      </c>
      <c r="H39" s="22">
        <v>0</v>
      </c>
      <c r="I39" s="56">
        <v>0</v>
      </c>
      <c r="J39" s="22">
        <v>0</v>
      </c>
      <c r="K39" s="56">
        <v>0</v>
      </c>
      <c r="L39" s="22">
        <v>0</v>
      </c>
      <c r="M39" s="56">
        <v>0</v>
      </c>
      <c r="N39" s="22">
        <v>0</v>
      </c>
      <c r="O39" s="56">
        <v>0</v>
      </c>
      <c r="P39" s="22">
        <v>0</v>
      </c>
      <c r="Q39" s="56">
        <v>0</v>
      </c>
      <c r="R39" s="22">
        <v>0</v>
      </c>
      <c r="S39" s="56">
        <v>0</v>
      </c>
      <c r="T39" s="22">
        <v>0</v>
      </c>
      <c r="U39" s="56">
        <v>0</v>
      </c>
      <c r="V39" s="22">
        <v>0</v>
      </c>
      <c r="W39" s="56">
        <v>0</v>
      </c>
      <c r="X39" s="22">
        <v>0</v>
      </c>
      <c r="Y39" s="56">
        <v>2</v>
      </c>
      <c r="Z39" s="22">
        <v>1.8399264029438822E-3</v>
      </c>
      <c r="AA39" s="56">
        <v>0</v>
      </c>
      <c r="AB39" s="22">
        <v>0</v>
      </c>
      <c r="AC39" s="56">
        <v>0</v>
      </c>
      <c r="AD39" s="22">
        <v>0</v>
      </c>
      <c r="AE39" s="56">
        <v>0</v>
      </c>
      <c r="AF39" s="22">
        <v>0</v>
      </c>
      <c r="AG39" s="56">
        <v>0</v>
      </c>
      <c r="AH39" s="22">
        <v>0</v>
      </c>
      <c r="AI39" s="56">
        <f t="shared" si="0"/>
        <v>2</v>
      </c>
      <c r="AJ39" s="77">
        <f t="shared" si="1"/>
        <v>5.4629882545752522E-4</v>
      </c>
    </row>
    <row r="40" spans="1:36" s="14" customFormat="1" ht="15.75" customHeight="1" x14ac:dyDescent="0.25">
      <c r="A40" s="72"/>
      <c r="B40" s="21" t="s">
        <v>33</v>
      </c>
      <c r="C40" s="56">
        <v>1</v>
      </c>
      <c r="D40" s="22">
        <v>7.1428571428571425E-2</v>
      </c>
      <c r="E40" s="56">
        <v>0</v>
      </c>
      <c r="F40" s="22">
        <v>0</v>
      </c>
      <c r="G40" s="56">
        <v>2</v>
      </c>
      <c r="H40" s="22">
        <v>1.680672268907563E-2</v>
      </c>
      <c r="I40" s="56">
        <v>42</v>
      </c>
      <c r="J40" s="22">
        <v>0.13770491803278689</v>
      </c>
      <c r="K40" s="56">
        <v>18</v>
      </c>
      <c r="L40" s="22">
        <v>0.12413793103448276</v>
      </c>
      <c r="M40" s="56">
        <v>41</v>
      </c>
      <c r="N40" s="22">
        <v>0.12654320987654322</v>
      </c>
      <c r="O40" s="56">
        <v>50</v>
      </c>
      <c r="P40" s="22">
        <v>3.4578146611341634E-2</v>
      </c>
      <c r="Q40" s="56">
        <v>2</v>
      </c>
      <c r="R40" s="22">
        <v>7.407407407407407E-2</v>
      </c>
      <c r="S40" s="56">
        <v>0</v>
      </c>
      <c r="T40" s="22">
        <v>0</v>
      </c>
      <c r="U40" s="56">
        <v>7</v>
      </c>
      <c r="V40" s="22">
        <v>6.7961165048543687E-2</v>
      </c>
      <c r="W40" s="56">
        <v>5</v>
      </c>
      <c r="X40" s="22">
        <v>0.14705882352941177</v>
      </c>
      <c r="Y40" s="56">
        <v>66</v>
      </c>
      <c r="Z40" s="22">
        <v>6.0717571297148124E-2</v>
      </c>
      <c r="AA40" s="56">
        <v>1</v>
      </c>
      <c r="AB40" s="22">
        <v>0.1</v>
      </c>
      <c r="AC40" s="56">
        <v>1</v>
      </c>
      <c r="AD40" s="22">
        <v>3.4482758620689655E-2</v>
      </c>
      <c r="AE40" s="56">
        <v>2</v>
      </c>
      <c r="AF40" s="22">
        <v>0.15384615384615385</v>
      </c>
      <c r="AG40" s="56">
        <v>0</v>
      </c>
      <c r="AH40" s="22">
        <v>0</v>
      </c>
      <c r="AI40" s="56">
        <f t="shared" si="0"/>
        <v>238</v>
      </c>
      <c r="AJ40" s="77">
        <f t="shared" si="1"/>
        <v>6.5009560229445512E-2</v>
      </c>
    </row>
    <row r="41" spans="1:36" s="15" customFormat="1" ht="15.75" customHeight="1" x14ac:dyDescent="0.25">
      <c r="A41" s="72"/>
      <c r="B41" s="21" t="s">
        <v>67</v>
      </c>
      <c r="C41" s="56">
        <v>0</v>
      </c>
      <c r="D41" s="22">
        <v>0</v>
      </c>
      <c r="E41" s="56">
        <v>0</v>
      </c>
      <c r="F41" s="22">
        <v>0</v>
      </c>
      <c r="G41" s="56">
        <v>0</v>
      </c>
      <c r="H41" s="22">
        <v>0</v>
      </c>
      <c r="I41" s="56">
        <v>4</v>
      </c>
      <c r="J41" s="22">
        <v>1.3114754098360654E-2</v>
      </c>
      <c r="K41" s="56">
        <v>0</v>
      </c>
      <c r="L41" s="22">
        <v>0</v>
      </c>
      <c r="M41" s="56">
        <v>6</v>
      </c>
      <c r="N41" s="22">
        <v>1.8518518518518517E-2</v>
      </c>
      <c r="O41" s="56">
        <v>7</v>
      </c>
      <c r="P41" s="22">
        <v>4.8409405255878286E-3</v>
      </c>
      <c r="Q41" s="56">
        <v>0</v>
      </c>
      <c r="R41" s="22">
        <v>0</v>
      </c>
      <c r="S41" s="56">
        <v>0</v>
      </c>
      <c r="T41" s="22">
        <v>0</v>
      </c>
      <c r="U41" s="56">
        <v>0</v>
      </c>
      <c r="V41" s="22">
        <v>0</v>
      </c>
      <c r="W41" s="56">
        <v>0</v>
      </c>
      <c r="X41" s="22">
        <v>0</v>
      </c>
      <c r="Y41" s="56">
        <v>20</v>
      </c>
      <c r="Z41" s="22">
        <v>1.8399264029438821E-2</v>
      </c>
      <c r="AA41" s="56">
        <v>0</v>
      </c>
      <c r="AB41" s="22">
        <v>0</v>
      </c>
      <c r="AC41" s="56">
        <v>0</v>
      </c>
      <c r="AD41" s="22">
        <v>0</v>
      </c>
      <c r="AE41" s="56">
        <v>0</v>
      </c>
      <c r="AF41" s="22">
        <v>0</v>
      </c>
      <c r="AG41" s="56">
        <v>0</v>
      </c>
      <c r="AH41" s="22">
        <v>0</v>
      </c>
      <c r="AI41" s="56">
        <f t="shared" si="0"/>
        <v>37</v>
      </c>
      <c r="AJ41" s="77">
        <f t="shared" si="1"/>
        <v>1.0106528270964218E-2</v>
      </c>
    </row>
    <row r="42" spans="1:36" s="14" customFormat="1" ht="15.75" customHeight="1" x14ac:dyDescent="0.25">
      <c r="A42" s="72"/>
      <c r="B42" s="21" t="s">
        <v>34</v>
      </c>
      <c r="C42" s="56">
        <v>1</v>
      </c>
      <c r="D42" s="22">
        <v>7.1428571428571425E-2</v>
      </c>
      <c r="E42" s="56">
        <v>0</v>
      </c>
      <c r="F42" s="22">
        <v>0</v>
      </c>
      <c r="G42" s="56">
        <v>0</v>
      </c>
      <c r="H42" s="22">
        <v>0</v>
      </c>
      <c r="I42" s="56">
        <v>15</v>
      </c>
      <c r="J42" s="22">
        <v>4.9180327868852458E-2</v>
      </c>
      <c r="K42" s="56">
        <v>3</v>
      </c>
      <c r="L42" s="22">
        <v>2.0689655172413793E-2</v>
      </c>
      <c r="M42" s="56">
        <v>14</v>
      </c>
      <c r="N42" s="22">
        <v>4.3209876543209874E-2</v>
      </c>
      <c r="O42" s="56">
        <v>24</v>
      </c>
      <c r="P42" s="22">
        <v>1.6597510373443983E-2</v>
      </c>
      <c r="Q42" s="56">
        <v>0</v>
      </c>
      <c r="R42" s="22">
        <v>0</v>
      </c>
      <c r="S42" s="56">
        <v>0</v>
      </c>
      <c r="T42" s="22">
        <v>0</v>
      </c>
      <c r="U42" s="56">
        <v>0</v>
      </c>
      <c r="V42" s="22">
        <v>0</v>
      </c>
      <c r="W42" s="56">
        <v>4</v>
      </c>
      <c r="X42" s="22">
        <v>0.1176470588235294</v>
      </c>
      <c r="Y42" s="56">
        <v>37</v>
      </c>
      <c r="Z42" s="22">
        <v>3.4038638454461818E-2</v>
      </c>
      <c r="AA42" s="56">
        <v>2</v>
      </c>
      <c r="AB42" s="22">
        <v>0.2</v>
      </c>
      <c r="AC42" s="56">
        <v>2</v>
      </c>
      <c r="AD42" s="22">
        <v>6.8965517241379309E-2</v>
      </c>
      <c r="AE42" s="56">
        <v>0</v>
      </c>
      <c r="AF42" s="22">
        <v>0</v>
      </c>
      <c r="AG42" s="56">
        <v>0</v>
      </c>
      <c r="AH42" s="22">
        <v>0</v>
      </c>
      <c r="AI42" s="56">
        <f t="shared" si="0"/>
        <v>102</v>
      </c>
      <c r="AJ42" s="77">
        <f t="shared" si="1"/>
        <v>2.7861240098333788E-2</v>
      </c>
    </row>
    <row r="43" spans="1:36" s="14" customFormat="1" ht="15.75" customHeight="1" thickBot="1" x14ac:dyDescent="0.3">
      <c r="A43" s="72"/>
      <c r="B43" s="24" t="s">
        <v>77</v>
      </c>
      <c r="C43" s="57">
        <v>0</v>
      </c>
      <c r="D43" s="25">
        <v>0</v>
      </c>
      <c r="E43" s="57">
        <v>0</v>
      </c>
      <c r="F43" s="25">
        <v>0</v>
      </c>
      <c r="G43" s="57">
        <v>8</v>
      </c>
      <c r="H43" s="25">
        <v>6.7226890756302518E-2</v>
      </c>
      <c r="I43" s="57">
        <v>24</v>
      </c>
      <c r="J43" s="25">
        <v>7.8688524590163941E-2</v>
      </c>
      <c r="K43" s="57">
        <v>14</v>
      </c>
      <c r="L43" s="25">
        <v>9.6551724137931033E-2</v>
      </c>
      <c r="M43" s="57">
        <v>29</v>
      </c>
      <c r="N43" s="25">
        <v>8.9506172839506168E-2</v>
      </c>
      <c r="O43" s="57">
        <v>188</v>
      </c>
      <c r="P43" s="25">
        <v>0.13001383125864455</v>
      </c>
      <c r="Q43" s="57">
        <v>1</v>
      </c>
      <c r="R43" s="25">
        <v>3.7037037037037035E-2</v>
      </c>
      <c r="S43" s="57">
        <v>0</v>
      </c>
      <c r="T43" s="25">
        <v>0</v>
      </c>
      <c r="U43" s="57">
        <v>8</v>
      </c>
      <c r="V43" s="25">
        <v>7.7669902912621352E-2</v>
      </c>
      <c r="W43" s="57">
        <v>3</v>
      </c>
      <c r="X43" s="25">
        <v>8.8235294117647065E-2</v>
      </c>
      <c r="Y43" s="57">
        <v>107</v>
      </c>
      <c r="Z43" s="25">
        <v>9.8436062557497706E-2</v>
      </c>
      <c r="AA43" s="57">
        <v>0</v>
      </c>
      <c r="AB43" s="25">
        <v>0</v>
      </c>
      <c r="AC43" s="57">
        <v>3</v>
      </c>
      <c r="AD43" s="25">
        <v>0.10344827586206896</v>
      </c>
      <c r="AE43" s="57">
        <v>0</v>
      </c>
      <c r="AF43" s="25">
        <v>0</v>
      </c>
      <c r="AG43" s="57">
        <v>1</v>
      </c>
      <c r="AH43" s="25">
        <v>0.5</v>
      </c>
      <c r="AI43" s="56">
        <f t="shared" si="0"/>
        <v>386</v>
      </c>
      <c r="AJ43" s="77">
        <f t="shared" si="1"/>
        <v>0.10543567331330238</v>
      </c>
    </row>
    <row r="44" spans="1:36" s="14" customFormat="1" ht="15.75" customHeight="1" thickBot="1" x14ac:dyDescent="0.3">
      <c r="A44" s="72"/>
      <c r="B44" s="27" t="s">
        <v>7</v>
      </c>
      <c r="C44" s="58">
        <v>14</v>
      </c>
      <c r="D44" s="28">
        <v>1</v>
      </c>
      <c r="E44" s="58">
        <v>1</v>
      </c>
      <c r="F44" s="28">
        <v>1</v>
      </c>
      <c r="G44" s="58">
        <v>119</v>
      </c>
      <c r="H44" s="28">
        <v>1</v>
      </c>
      <c r="I44" s="58">
        <v>305</v>
      </c>
      <c r="J44" s="28">
        <v>1</v>
      </c>
      <c r="K44" s="58">
        <v>145</v>
      </c>
      <c r="L44" s="28">
        <v>1</v>
      </c>
      <c r="M44" s="58">
        <v>324</v>
      </c>
      <c r="N44" s="28">
        <v>1</v>
      </c>
      <c r="O44" s="58">
        <v>1446</v>
      </c>
      <c r="P44" s="28">
        <v>1</v>
      </c>
      <c r="Q44" s="58">
        <v>27</v>
      </c>
      <c r="R44" s="28">
        <v>1</v>
      </c>
      <c r="S44" s="58">
        <v>2</v>
      </c>
      <c r="T44" s="28">
        <v>1</v>
      </c>
      <c r="U44" s="58">
        <v>103</v>
      </c>
      <c r="V44" s="28">
        <v>1</v>
      </c>
      <c r="W44" s="58">
        <v>34</v>
      </c>
      <c r="X44" s="28">
        <v>1</v>
      </c>
      <c r="Y44" s="58">
        <v>1087</v>
      </c>
      <c r="Z44" s="28">
        <v>1</v>
      </c>
      <c r="AA44" s="58">
        <v>10</v>
      </c>
      <c r="AB44" s="28">
        <v>1</v>
      </c>
      <c r="AC44" s="58">
        <v>29</v>
      </c>
      <c r="AD44" s="28">
        <v>1</v>
      </c>
      <c r="AE44" s="58">
        <v>13</v>
      </c>
      <c r="AF44" s="28">
        <v>1</v>
      </c>
      <c r="AG44" s="58">
        <v>2</v>
      </c>
      <c r="AH44" s="28">
        <v>1</v>
      </c>
      <c r="AI44" s="58">
        <f>SUM(AI13:AI43)</f>
        <v>3661</v>
      </c>
      <c r="AJ44" s="29">
        <f t="shared" si="1"/>
        <v>1</v>
      </c>
    </row>
    <row r="45" spans="1:36" ht="23.25" customHeight="1" x14ac:dyDescent="0.25">
      <c r="A45" s="15"/>
      <c r="B45" s="109" t="s">
        <v>63</v>
      </c>
      <c r="C45" s="109"/>
      <c r="D45" s="109"/>
      <c r="E45" s="109"/>
      <c r="F45" s="109"/>
      <c r="G45" s="109"/>
      <c r="H45" s="109"/>
      <c r="I45" s="109"/>
      <c r="J45" s="109"/>
      <c r="K45" s="109"/>
      <c r="L45" s="109"/>
      <c r="M45" s="109"/>
      <c r="N45" s="109"/>
      <c r="O45" s="109"/>
      <c r="P45" s="109"/>
      <c r="Q45" s="109"/>
      <c r="R45" s="109"/>
      <c r="S45" s="109"/>
      <c r="T45" s="109"/>
      <c r="U45" s="109"/>
      <c r="V45" s="109"/>
      <c r="W45" s="109"/>
      <c r="X45" s="109"/>
      <c r="Y45" s="109"/>
      <c r="Z45" s="109"/>
      <c r="AA45" s="109"/>
      <c r="AB45" s="109"/>
      <c r="AC45" s="109"/>
      <c r="AD45" s="109"/>
      <c r="AE45" s="109"/>
      <c r="AF45" s="109"/>
      <c r="AG45" s="109"/>
      <c r="AH45" s="109"/>
      <c r="AI45" s="109"/>
      <c r="AJ45" s="109"/>
    </row>
    <row r="46" spans="1:36" ht="23.25" customHeight="1" x14ac:dyDescent="0.25">
      <c r="A46" s="15"/>
      <c r="B46" s="109"/>
      <c r="C46" s="109"/>
      <c r="D46" s="109"/>
      <c r="E46" s="109"/>
      <c r="F46" s="109"/>
      <c r="G46" s="109"/>
      <c r="H46" s="109"/>
      <c r="I46" s="109"/>
      <c r="J46" s="109"/>
      <c r="K46" s="109"/>
      <c r="L46" s="109"/>
      <c r="M46" s="109"/>
      <c r="N46" s="109"/>
      <c r="O46" s="109"/>
      <c r="P46" s="109"/>
      <c r="Q46" s="109"/>
      <c r="R46" s="109"/>
      <c r="S46" s="109"/>
      <c r="T46" s="109"/>
      <c r="U46" s="109"/>
      <c r="V46" s="109"/>
      <c r="W46" s="109"/>
      <c r="X46" s="109"/>
      <c r="Y46" s="109"/>
      <c r="Z46" s="109"/>
      <c r="AA46" s="109"/>
      <c r="AB46" s="109"/>
      <c r="AC46" s="109"/>
      <c r="AD46" s="109"/>
      <c r="AE46" s="109"/>
      <c r="AF46" s="109"/>
      <c r="AG46" s="109"/>
      <c r="AH46" s="109"/>
      <c r="AI46" s="109"/>
      <c r="AJ46" s="109"/>
    </row>
    <row r="47" spans="1:36" ht="23.25" customHeight="1" x14ac:dyDescent="0.25">
      <c r="A47" s="15"/>
      <c r="B47" s="109"/>
      <c r="C47" s="109"/>
      <c r="D47" s="109"/>
      <c r="E47" s="109"/>
      <c r="F47" s="109"/>
      <c r="G47" s="109"/>
      <c r="H47" s="109"/>
      <c r="I47" s="109"/>
      <c r="J47" s="109"/>
      <c r="K47" s="109"/>
      <c r="L47" s="109"/>
      <c r="M47" s="109"/>
      <c r="N47" s="109"/>
      <c r="O47" s="109"/>
      <c r="P47" s="109"/>
      <c r="Q47" s="109"/>
      <c r="R47" s="109"/>
      <c r="S47" s="109"/>
      <c r="T47" s="109"/>
      <c r="U47" s="109"/>
      <c r="V47" s="109"/>
      <c r="W47" s="109"/>
      <c r="X47" s="109"/>
      <c r="Y47" s="109"/>
      <c r="Z47" s="109"/>
      <c r="AA47" s="109"/>
      <c r="AB47" s="109"/>
      <c r="AC47" s="109"/>
      <c r="AD47" s="109"/>
      <c r="AE47" s="109"/>
      <c r="AF47" s="109"/>
      <c r="AG47" s="109"/>
      <c r="AH47" s="109"/>
      <c r="AI47" s="109"/>
      <c r="AJ47" s="109"/>
    </row>
    <row r="48" spans="1:36" ht="23.25" customHeight="1" x14ac:dyDescent="0.25">
      <c r="A48" s="15"/>
      <c r="B48" s="108" t="s">
        <v>75</v>
      </c>
      <c r="C48" s="108"/>
      <c r="D48" s="108"/>
      <c r="E48" s="108"/>
      <c r="F48" s="108"/>
      <c r="G48" s="108"/>
      <c r="H48" s="108"/>
      <c r="I48" s="108"/>
      <c r="J48" s="108"/>
      <c r="K48" s="108"/>
      <c r="L48" s="108"/>
      <c r="M48" s="108"/>
      <c r="N48" s="108"/>
      <c r="O48" s="108"/>
      <c r="P48" s="108"/>
    </row>
    <row r="49" spans="2:7" ht="23.25" customHeight="1" x14ac:dyDescent="0.25">
      <c r="B49" s="49"/>
      <c r="C49" s="49"/>
      <c r="D49" s="49"/>
      <c r="E49" s="49"/>
      <c r="F49" s="49"/>
      <c r="G49" s="49"/>
    </row>
    <row r="50" spans="2:7" ht="15" x14ac:dyDescent="0.25">
      <c r="B50" s="50" t="s">
        <v>62</v>
      </c>
      <c r="C50" s="51"/>
      <c r="D50" s="51"/>
      <c r="E50" s="51"/>
      <c r="F50" s="51"/>
      <c r="G50" s="51"/>
    </row>
  </sheetData>
  <mergeCells count="20">
    <mergeCell ref="U11:V11"/>
    <mergeCell ref="I11:J11"/>
    <mergeCell ref="AG11:AH11"/>
    <mergeCell ref="W11:X11"/>
    <mergeCell ref="Y11:Z11"/>
    <mergeCell ref="AA11:AB11"/>
    <mergeCell ref="AC11:AD11"/>
    <mergeCell ref="AE11:AF11"/>
    <mergeCell ref="B48:P48"/>
    <mergeCell ref="B45:AJ47"/>
    <mergeCell ref="B11:B12"/>
    <mergeCell ref="C11:D11"/>
    <mergeCell ref="E11:F11"/>
    <mergeCell ref="G11:H11"/>
    <mergeCell ref="K11:L11"/>
    <mergeCell ref="M11:N11"/>
    <mergeCell ref="O11:P11"/>
    <mergeCell ref="Q11:R11"/>
    <mergeCell ref="S11:T11"/>
    <mergeCell ref="AI11:AJ11"/>
  </mergeCells>
  <hyperlinks>
    <hyperlink ref="B50" location="ÍNDICE!A1" display="ÍNDICE" xr:uid="{00000000-0004-0000-0100-000000000000}"/>
  </hyperlinks>
  <pageMargins left="0.7" right="0.7" top="0.75" bottom="0.75" header="0.3" footer="0.3"/>
  <pageSetup paperSize="151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F50"/>
  <sheetViews>
    <sheetView zoomScale="80" zoomScaleNormal="80" workbookViewId="0">
      <selection activeCell="Q13" sqref="Q13"/>
    </sheetView>
  </sheetViews>
  <sheetFormatPr baseColWidth="10" defaultColWidth="54.42578125" defaultRowHeight="12.75" x14ac:dyDescent="0.25"/>
  <cols>
    <col min="1" max="1" width="10.7109375" style="6" customWidth="1"/>
    <col min="2" max="2" width="21.42578125" style="6" bestFit="1" customWidth="1"/>
    <col min="3" max="3" width="11" style="6" bestFit="1" customWidth="1"/>
    <col min="4" max="4" width="8.5703125" style="6" bestFit="1" customWidth="1"/>
    <col min="5" max="5" width="11" style="6" bestFit="1" customWidth="1"/>
    <col min="6" max="6" width="8.5703125" style="6" bestFit="1" customWidth="1"/>
    <col min="7" max="7" width="11" style="6" bestFit="1" customWidth="1"/>
    <col min="8" max="8" width="8.5703125" style="6" bestFit="1" customWidth="1"/>
    <col min="9" max="9" width="8.5703125" style="15" customWidth="1"/>
    <col min="10" max="10" width="12.85546875" style="15" customWidth="1"/>
    <col min="11" max="11" width="11" style="6" bestFit="1" customWidth="1"/>
    <col min="12" max="12" width="8.5703125" style="6" bestFit="1" customWidth="1"/>
    <col min="13" max="13" width="12" style="6" bestFit="1" customWidth="1"/>
    <col min="14" max="14" width="9.140625" style="6" bestFit="1" customWidth="1"/>
    <col min="15" max="15" width="12" style="6" bestFit="1" customWidth="1"/>
    <col min="16" max="16" width="9.140625" style="6" bestFit="1" customWidth="1"/>
    <col min="17" max="17" width="12" style="6" bestFit="1" customWidth="1"/>
    <col min="18" max="18" width="9.140625" style="6" bestFit="1" customWidth="1"/>
    <col min="19" max="19" width="12" style="6" bestFit="1" customWidth="1"/>
    <col min="20" max="20" width="9.140625" style="6" bestFit="1" customWidth="1"/>
    <col min="21" max="21" width="12" style="6" bestFit="1" customWidth="1"/>
    <col min="22" max="22" width="9.140625" style="6" bestFit="1" customWidth="1"/>
    <col min="23" max="23" width="12" style="6" bestFit="1" customWidth="1"/>
    <col min="24" max="24" width="9.140625" style="6" bestFit="1" customWidth="1"/>
    <col min="25" max="25" width="12" style="6" bestFit="1" customWidth="1"/>
    <col min="26" max="26" width="9.140625" style="6" bestFit="1" customWidth="1"/>
    <col min="27" max="27" width="12" style="6" bestFit="1" customWidth="1"/>
    <col min="28" max="28" width="9.140625" style="6" bestFit="1" customWidth="1"/>
    <col min="29" max="29" width="12" style="6" bestFit="1" customWidth="1"/>
    <col min="30" max="30" width="9.140625" style="6" bestFit="1" customWidth="1"/>
    <col min="31" max="16384" width="54.42578125" style="6"/>
  </cols>
  <sheetData>
    <row r="1" spans="1:30" x14ac:dyDescent="0.25">
      <c r="A1" s="15"/>
      <c r="B1" s="15"/>
      <c r="C1" s="15"/>
      <c r="D1" s="15"/>
      <c r="E1" s="15"/>
      <c r="F1" s="15"/>
      <c r="G1" s="15"/>
      <c r="H1" s="15"/>
      <c r="K1" s="15"/>
      <c r="L1" s="15"/>
      <c r="M1" s="15"/>
      <c r="N1" s="15"/>
      <c r="O1" s="15"/>
    </row>
    <row r="2" spans="1:30" x14ac:dyDescent="0.25">
      <c r="A2" s="15"/>
      <c r="B2" s="8"/>
      <c r="C2" s="8"/>
      <c r="D2" s="8"/>
      <c r="E2" s="8"/>
      <c r="F2" s="8"/>
      <c r="G2" s="8"/>
      <c r="H2" s="8"/>
      <c r="I2" s="8"/>
      <c r="J2" s="8"/>
      <c r="K2" s="8"/>
      <c r="L2" s="15"/>
      <c r="M2" s="15"/>
      <c r="N2" s="15"/>
      <c r="O2" s="15"/>
      <c r="AC2" s="7"/>
      <c r="AD2" s="7"/>
    </row>
    <row r="3" spans="1:30" x14ac:dyDescent="0.25">
      <c r="A3" s="15"/>
      <c r="B3" s="8"/>
      <c r="C3" s="8"/>
      <c r="D3" s="8"/>
      <c r="E3" s="8"/>
      <c r="F3" s="8"/>
      <c r="G3" s="8"/>
      <c r="H3" s="8"/>
      <c r="I3" s="8"/>
      <c r="J3" s="8"/>
      <c r="K3" s="8"/>
      <c r="L3" s="15"/>
      <c r="M3" s="15"/>
      <c r="N3" s="15"/>
      <c r="O3" s="15"/>
      <c r="AC3" s="7"/>
      <c r="AD3" s="7"/>
    </row>
    <row r="4" spans="1:30" x14ac:dyDescent="0.25">
      <c r="A4" s="15"/>
      <c r="B4" s="8"/>
      <c r="C4" s="8"/>
      <c r="D4" s="8"/>
      <c r="E4" s="8"/>
      <c r="F4" s="8"/>
      <c r="G4" s="8"/>
      <c r="H4" s="8"/>
      <c r="I4" s="8"/>
      <c r="J4" s="8"/>
      <c r="K4" s="8"/>
      <c r="L4" s="15"/>
      <c r="M4" s="15"/>
      <c r="N4" s="15"/>
      <c r="O4" s="15"/>
      <c r="AC4" s="7"/>
      <c r="AD4" s="7"/>
    </row>
    <row r="5" spans="1:30" x14ac:dyDescent="0.25">
      <c r="A5" s="15"/>
      <c r="B5" s="8"/>
      <c r="C5" s="8"/>
      <c r="D5" s="8"/>
      <c r="E5" s="8"/>
      <c r="F5" s="8"/>
      <c r="G5" s="8"/>
      <c r="H5" s="8"/>
      <c r="I5" s="8"/>
      <c r="J5" s="8"/>
      <c r="K5" s="8"/>
      <c r="L5" s="15"/>
      <c r="M5" s="15"/>
      <c r="N5" s="15"/>
      <c r="O5" s="15"/>
      <c r="AC5" s="7"/>
      <c r="AD5" s="7"/>
    </row>
    <row r="6" spans="1:30" x14ac:dyDescent="0.25">
      <c r="A6" s="15"/>
      <c r="B6" s="8"/>
      <c r="C6" s="8"/>
      <c r="D6" s="8"/>
      <c r="E6" s="8"/>
      <c r="F6" s="8"/>
      <c r="G6" s="8"/>
      <c r="H6" s="8"/>
      <c r="I6" s="8"/>
      <c r="J6" s="8"/>
      <c r="K6" s="8"/>
      <c r="L6" s="15"/>
      <c r="M6" s="15"/>
      <c r="N6" s="15"/>
      <c r="O6" s="15"/>
      <c r="AC6" s="7"/>
      <c r="AD6" s="7"/>
    </row>
    <row r="7" spans="1:30" s="14" customFormat="1" x14ac:dyDescent="0.25">
      <c r="B7" s="116" t="s">
        <v>76</v>
      </c>
      <c r="C7" s="116"/>
      <c r="D7" s="116"/>
      <c r="E7" s="116"/>
      <c r="F7" s="116"/>
      <c r="G7" s="116"/>
      <c r="H7" s="116"/>
      <c r="I7" s="116"/>
      <c r="J7" s="116"/>
      <c r="K7" s="116"/>
      <c r="L7" s="116"/>
      <c r="M7" s="116"/>
      <c r="AC7" s="7"/>
      <c r="AD7" s="7"/>
    </row>
    <row r="8" spans="1:30" s="14" customFormat="1" x14ac:dyDescent="0.25">
      <c r="B8" s="116"/>
      <c r="C8" s="116"/>
      <c r="D8" s="116"/>
      <c r="E8" s="116"/>
      <c r="F8" s="116"/>
      <c r="G8" s="116"/>
      <c r="H8" s="116"/>
      <c r="I8" s="116"/>
      <c r="J8" s="116"/>
      <c r="K8" s="116"/>
      <c r="L8" s="116"/>
      <c r="M8" s="116"/>
      <c r="AC8" s="7"/>
      <c r="AD8" s="7"/>
    </row>
    <row r="9" spans="1:30" s="14" customFormat="1" x14ac:dyDescent="0.25">
      <c r="E9" s="8"/>
      <c r="F9" s="8"/>
      <c r="I9" s="15"/>
      <c r="J9" s="15"/>
      <c r="AC9" s="7"/>
      <c r="AD9" s="7"/>
    </row>
    <row r="10" spans="1:30" s="14" customFormat="1" ht="63" customHeight="1" x14ac:dyDescent="0.25">
      <c r="B10" s="117" t="s">
        <v>0</v>
      </c>
      <c r="C10" s="113" t="s">
        <v>2</v>
      </c>
      <c r="D10" s="114"/>
      <c r="E10" s="113" t="s">
        <v>4</v>
      </c>
      <c r="F10" s="114"/>
      <c r="G10" s="113" t="s">
        <v>35</v>
      </c>
      <c r="H10" s="114"/>
      <c r="I10" s="113" t="s">
        <v>78</v>
      </c>
      <c r="J10" s="114"/>
      <c r="K10" s="113" t="s">
        <v>7</v>
      </c>
      <c r="L10" s="114"/>
      <c r="AC10" s="7"/>
      <c r="AD10" s="7"/>
    </row>
    <row r="11" spans="1:30" s="14" customFormat="1" ht="24.75" thickBot="1" x14ac:dyDescent="0.3">
      <c r="B11" s="118"/>
      <c r="C11" s="16" t="s">
        <v>8</v>
      </c>
      <c r="D11" s="17" t="s">
        <v>9</v>
      </c>
      <c r="E11" s="17" t="s">
        <v>8</v>
      </c>
      <c r="F11" s="17" t="s">
        <v>9</v>
      </c>
      <c r="G11" s="17" t="s">
        <v>8</v>
      </c>
      <c r="H11" s="17" t="s">
        <v>9</v>
      </c>
      <c r="I11" s="17" t="s">
        <v>8</v>
      </c>
      <c r="J11" s="17" t="s">
        <v>9</v>
      </c>
      <c r="K11" s="17" t="s">
        <v>8</v>
      </c>
      <c r="L11" s="18" t="s">
        <v>9</v>
      </c>
      <c r="AC11" s="7"/>
      <c r="AD11" s="7"/>
    </row>
    <row r="12" spans="1:30" s="15" customFormat="1" x14ac:dyDescent="0.25">
      <c r="B12" s="31" t="s">
        <v>70</v>
      </c>
      <c r="C12" s="55">
        <v>0</v>
      </c>
      <c r="D12" s="19">
        <v>0</v>
      </c>
      <c r="E12" s="55">
        <v>1</v>
      </c>
      <c r="F12" s="19">
        <v>6.9156293222683268E-4</v>
      </c>
      <c r="G12" s="55">
        <v>2</v>
      </c>
      <c r="H12" s="19">
        <v>9.7847358121330719E-4</v>
      </c>
      <c r="I12" s="55">
        <v>0</v>
      </c>
      <c r="J12" s="19">
        <v>0</v>
      </c>
      <c r="K12" s="55">
        <v>3</v>
      </c>
      <c r="L12" s="20">
        <v>8.1944823818628793E-4</v>
      </c>
      <c r="AC12" s="7"/>
      <c r="AD12" s="7"/>
    </row>
    <row r="13" spans="1:30" s="14" customFormat="1" x14ac:dyDescent="0.25">
      <c r="B13" s="30" t="s">
        <v>10</v>
      </c>
      <c r="C13" s="55">
        <v>51</v>
      </c>
      <c r="D13" s="19">
        <v>0.42857142857142855</v>
      </c>
      <c r="E13" s="55">
        <v>201</v>
      </c>
      <c r="F13" s="19">
        <v>0.13900414937759337</v>
      </c>
      <c r="G13" s="55">
        <v>170</v>
      </c>
      <c r="H13" s="19">
        <v>8.3170254403131111E-2</v>
      </c>
      <c r="I13" s="55">
        <v>6</v>
      </c>
      <c r="J13" s="19">
        <v>0.11538461538461538</v>
      </c>
      <c r="K13" s="55">
        <v>428</v>
      </c>
      <c r="L13" s="20">
        <v>0.1169079486479104</v>
      </c>
      <c r="AC13" s="7"/>
      <c r="AD13" s="7"/>
    </row>
    <row r="14" spans="1:30" s="14" customFormat="1" x14ac:dyDescent="0.25">
      <c r="B14" s="31" t="s">
        <v>71</v>
      </c>
      <c r="C14" s="56">
        <v>0</v>
      </c>
      <c r="D14" s="22">
        <v>0</v>
      </c>
      <c r="E14" s="56">
        <v>0</v>
      </c>
      <c r="F14" s="22">
        <v>0</v>
      </c>
      <c r="G14" s="56">
        <v>16</v>
      </c>
      <c r="H14" s="22">
        <v>7.8277886497064575E-3</v>
      </c>
      <c r="I14" s="56">
        <v>0</v>
      </c>
      <c r="J14" s="22">
        <v>0</v>
      </c>
      <c r="K14" s="56">
        <v>16</v>
      </c>
      <c r="L14" s="23">
        <v>4.3703906036602017E-3</v>
      </c>
      <c r="AC14" s="7"/>
      <c r="AD14" s="7"/>
    </row>
    <row r="15" spans="1:30" s="14" customFormat="1" x14ac:dyDescent="0.25">
      <c r="B15" s="31" t="s">
        <v>11</v>
      </c>
      <c r="C15" s="56">
        <v>1</v>
      </c>
      <c r="D15" s="22">
        <v>8.4033613445378148E-3</v>
      </c>
      <c r="E15" s="56">
        <v>49</v>
      </c>
      <c r="F15" s="22">
        <v>3.3886583679114797E-2</v>
      </c>
      <c r="G15" s="56">
        <v>139</v>
      </c>
      <c r="H15" s="22">
        <v>6.8003913894324849E-2</v>
      </c>
      <c r="I15" s="56">
        <v>1</v>
      </c>
      <c r="J15" s="22">
        <v>1.9230769230769232E-2</v>
      </c>
      <c r="K15" s="56">
        <v>190</v>
      </c>
      <c r="L15" s="23">
        <v>5.1898388418464905E-2</v>
      </c>
      <c r="AC15" s="7"/>
      <c r="AD15" s="7"/>
    </row>
    <row r="16" spans="1:30" s="14" customFormat="1" x14ac:dyDescent="0.25">
      <c r="B16" s="31" t="s">
        <v>12</v>
      </c>
      <c r="C16" s="56">
        <v>43</v>
      </c>
      <c r="D16" s="22">
        <v>0.36134453781512604</v>
      </c>
      <c r="E16" s="56">
        <v>555</v>
      </c>
      <c r="F16" s="22">
        <v>0.3838174273858922</v>
      </c>
      <c r="G16" s="56">
        <v>603</v>
      </c>
      <c r="H16" s="22">
        <v>0.29500978473581213</v>
      </c>
      <c r="I16" s="56">
        <v>17</v>
      </c>
      <c r="J16" s="22">
        <v>0.32692307692307693</v>
      </c>
      <c r="K16" s="56">
        <v>1218</v>
      </c>
      <c r="L16" s="23">
        <v>0.33269598470363282</v>
      </c>
      <c r="AC16" s="7"/>
      <c r="AD16" s="7"/>
    </row>
    <row r="17" spans="2:30" s="14" customFormat="1" x14ac:dyDescent="0.25">
      <c r="B17" s="31" t="s">
        <v>13</v>
      </c>
      <c r="C17" s="56">
        <v>0</v>
      </c>
      <c r="D17" s="22">
        <v>0</v>
      </c>
      <c r="E17" s="56">
        <v>17</v>
      </c>
      <c r="F17" s="22">
        <v>1.1756569847856155E-2</v>
      </c>
      <c r="G17" s="56">
        <v>39</v>
      </c>
      <c r="H17" s="22">
        <v>1.908023483365949E-2</v>
      </c>
      <c r="I17" s="56">
        <v>2</v>
      </c>
      <c r="J17" s="22">
        <v>3.8461538461538464E-2</v>
      </c>
      <c r="K17" s="56">
        <v>58</v>
      </c>
      <c r="L17" s="23">
        <v>1.5842665938268233E-2</v>
      </c>
      <c r="AC17" s="7"/>
      <c r="AD17" s="7"/>
    </row>
    <row r="18" spans="2:30" s="14" customFormat="1" x14ac:dyDescent="0.25">
      <c r="B18" s="31" t="s">
        <v>14</v>
      </c>
      <c r="C18" s="56">
        <v>2</v>
      </c>
      <c r="D18" s="22">
        <v>1.680672268907563E-2</v>
      </c>
      <c r="E18" s="56">
        <v>20</v>
      </c>
      <c r="F18" s="22">
        <v>1.3831258644536652E-2</v>
      </c>
      <c r="G18" s="56">
        <v>67</v>
      </c>
      <c r="H18" s="22">
        <v>3.2778864970645791E-2</v>
      </c>
      <c r="I18" s="56">
        <v>2</v>
      </c>
      <c r="J18" s="22">
        <v>3.8461538461538464E-2</v>
      </c>
      <c r="K18" s="56">
        <v>91</v>
      </c>
      <c r="L18" s="23">
        <v>2.4856596558317401E-2</v>
      </c>
      <c r="AC18" s="7"/>
      <c r="AD18" s="7"/>
    </row>
    <row r="19" spans="2:30" s="14" customFormat="1" x14ac:dyDescent="0.25">
      <c r="B19" s="31" t="s">
        <v>15</v>
      </c>
      <c r="C19" s="56">
        <v>0</v>
      </c>
      <c r="D19" s="22">
        <v>0</v>
      </c>
      <c r="E19" s="56">
        <v>59</v>
      </c>
      <c r="F19" s="22">
        <v>4.080221300138312E-2</v>
      </c>
      <c r="G19" s="56">
        <v>71</v>
      </c>
      <c r="H19" s="22">
        <v>3.4735812133072405E-2</v>
      </c>
      <c r="I19" s="56">
        <v>1</v>
      </c>
      <c r="J19" s="22">
        <v>1.9230769230769232E-2</v>
      </c>
      <c r="K19" s="56">
        <v>131</v>
      </c>
      <c r="L19" s="23">
        <v>3.5782573067467904E-2</v>
      </c>
      <c r="AC19" s="7"/>
      <c r="AD19" s="7"/>
    </row>
    <row r="20" spans="2:30" s="14" customFormat="1" x14ac:dyDescent="0.25">
      <c r="B20" s="31" t="s">
        <v>16</v>
      </c>
      <c r="C20" s="56">
        <v>0</v>
      </c>
      <c r="D20" s="22">
        <v>0</v>
      </c>
      <c r="E20" s="56">
        <v>2</v>
      </c>
      <c r="F20" s="22">
        <v>1.3831258644536654E-3</v>
      </c>
      <c r="G20" s="56">
        <v>3</v>
      </c>
      <c r="H20" s="22">
        <v>1.4677103718199608E-3</v>
      </c>
      <c r="I20" s="56">
        <v>0</v>
      </c>
      <c r="J20" s="22">
        <v>0</v>
      </c>
      <c r="K20" s="56">
        <v>5</v>
      </c>
      <c r="L20" s="23">
        <v>1.3657470636438131E-3</v>
      </c>
      <c r="AC20" s="7"/>
      <c r="AD20" s="7"/>
    </row>
    <row r="21" spans="2:30" s="14" customFormat="1" x14ac:dyDescent="0.25">
      <c r="B21" s="31" t="s">
        <v>17</v>
      </c>
      <c r="C21" s="56">
        <v>0</v>
      </c>
      <c r="D21" s="22">
        <v>0</v>
      </c>
      <c r="E21" s="56">
        <v>2</v>
      </c>
      <c r="F21" s="22">
        <v>1.3831258644536654E-3</v>
      </c>
      <c r="G21" s="56">
        <v>8</v>
      </c>
      <c r="H21" s="22">
        <v>3.9138943248532287E-3</v>
      </c>
      <c r="I21" s="56">
        <v>0</v>
      </c>
      <c r="J21" s="22">
        <v>0</v>
      </c>
      <c r="K21" s="56">
        <v>10</v>
      </c>
      <c r="L21" s="23">
        <v>2.7314941272876263E-3</v>
      </c>
      <c r="AC21" s="7"/>
      <c r="AD21" s="7"/>
    </row>
    <row r="22" spans="2:30" s="14" customFormat="1" x14ac:dyDescent="0.25">
      <c r="B22" s="31" t="s">
        <v>18</v>
      </c>
      <c r="C22" s="56">
        <v>1</v>
      </c>
      <c r="D22" s="22">
        <v>8.4033613445378148E-3</v>
      </c>
      <c r="E22" s="56">
        <v>25</v>
      </c>
      <c r="F22" s="22">
        <v>1.7289073305670817E-2</v>
      </c>
      <c r="G22" s="56">
        <v>37</v>
      </c>
      <c r="H22" s="22">
        <v>1.8101761252446183E-2</v>
      </c>
      <c r="I22" s="56">
        <v>1</v>
      </c>
      <c r="J22" s="22">
        <v>1.9230769230769232E-2</v>
      </c>
      <c r="K22" s="56">
        <v>64</v>
      </c>
      <c r="L22" s="23">
        <v>1.7481562414640807E-2</v>
      </c>
      <c r="AC22" s="7"/>
      <c r="AD22" s="7"/>
    </row>
    <row r="23" spans="2:30" s="14" customFormat="1" x14ac:dyDescent="0.25">
      <c r="B23" s="31" t="s">
        <v>19</v>
      </c>
      <c r="C23" s="56">
        <v>0</v>
      </c>
      <c r="D23" s="22">
        <v>0</v>
      </c>
      <c r="E23" s="56">
        <v>6</v>
      </c>
      <c r="F23" s="22">
        <v>4.1493775933609959E-3</v>
      </c>
      <c r="G23" s="56">
        <v>28</v>
      </c>
      <c r="H23" s="22">
        <v>1.3698630136986301E-2</v>
      </c>
      <c r="I23" s="56">
        <v>0</v>
      </c>
      <c r="J23" s="22">
        <v>0</v>
      </c>
      <c r="K23" s="56">
        <v>34</v>
      </c>
      <c r="L23" s="23">
        <v>9.2870800327779293E-3</v>
      </c>
      <c r="AC23" s="7"/>
      <c r="AD23" s="7"/>
    </row>
    <row r="24" spans="2:30" s="14" customFormat="1" x14ac:dyDescent="0.25">
      <c r="B24" s="31" t="s">
        <v>20</v>
      </c>
      <c r="C24" s="56">
        <v>0</v>
      </c>
      <c r="D24" s="22">
        <v>0</v>
      </c>
      <c r="E24" s="56">
        <v>2</v>
      </c>
      <c r="F24" s="22">
        <v>1.3831258644536654E-3</v>
      </c>
      <c r="G24" s="56">
        <v>6</v>
      </c>
      <c r="H24" s="22">
        <v>2.9354207436399216E-3</v>
      </c>
      <c r="I24" s="56">
        <v>0</v>
      </c>
      <c r="J24" s="22">
        <v>0</v>
      </c>
      <c r="K24" s="56">
        <v>8</v>
      </c>
      <c r="L24" s="23">
        <v>2.1851953018301009E-3</v>
      </c>
      <c r="AC24" s="7"/>
      <c r="AD24" s="7"/>
    </row>
    <row r="25" spans="2:30" s="14" customFormat="1" x14ac:dyDescent="0.25">
      <c r="B25" s="31" t="s">
        <v>21</v>
      </c>
      <c r="C25" s="56">
        <v>0</v>
      </c>
      <c r="D25" s="22">
        <v>0</v>
      </c>
      <c r="E25" s="56">
        <v>4</v>
      </c>
      <c r="F25" s="22">
        <v>2.7662517289073307E-3</v>
      </c>
      <c r="G25" s="56">
        <v>17</v>
      </c>
      <c r="H25" s="22">
        <v>8.3170254403131111E-3</v>
      </c>
      <c r="I25" s="56">
        <v>1</v>
      </c>
      <c r="J25" s="22">
        <v>1.9230769230769232E-2</v>
      </c>
      <c r="K25" s="56">
        <v>22</v>
      </c>
      <c r="L25" s="23">
        <v>6.0092870800327776E-3</v>
      </c>
      <c r="AC25" s="7"/>
      <c r="AD25" s="7"/>
    </row>
    <row r="26" spans="2:30" s="14" customFormat="1" x14ac:dyDescent="0.25">
      <c r="B26" s="31" t="s">
        <v>22</v>
      </c>
      <c r="C26" s="56">
        <v>2</v>
      </c>
      <c r="D26" s="22">
        <v>1.680672268907563E-2</v>
      </c>
      <c r="E26" s="56">
        <v>92</v>
      </c>
      <c r="F26" s="22">
        <v>6.3623789764868599E-2</v>
      </c>
      <c r="G26" s="56">
        <v>68</v>
      </c>
      <c r="H26" s="22">
        <v>3.3268101761252444E-2</v>
      </c>
      <c r="I26" s="56">
        <v>0</v>
      </c>
      <c r="J26" s="22">
        <v>0</v>
      </c>
      <c r="K26" s="56">
        <v>162</v>
      </c>
      <c r="L26" s="23">
        <v>4.4250204862059543E-2</v>
      </c>
      <c r="AC26" s="7"/>
      <c r="AD26" s="7"/>
    </row>
    <row r="27" spans="2:30" s="15" customFormat="1" x14ac:dyDescent="0.25">
      <c r="B27" s="31" t="s">
        <v>23</v>
      </c>
      <c r="C27" s="56">
        <v>0</v>
      </c>
      <c r="D27" s="22">
        <v>0</v>
      </c>
      <c r="E27" s="56">
        <v>1</v>
      </c>
      <c r="F27" s="22">
        <v>6.9156293222683268E-4</v>
      </c>
      <c r="G27" s="56">
        <v>2</v>
      </c>
      <c r="H27" s="22">
        <v>9.7847358121330719E-4</v>
      </c>
      <c r="I27" s="56">
        <v>0</v>
      </c>
      <c r="J27" s="22">
        <v>0</v>
      </c>
      <c r="K27" s="56">
        <v>3</v>
      </c>
      <c r="L27" s="23">
        <v>8.1944823818628793E-4</v>
      </c>
      <c r="AC27" s="7"/>
      <c r="AD27" s="7"/>
    </row>
    <row r="28" spans="2:30" s="14" customFormat="1" x14ac:dyDescent="0.25">
      <c r="B28" s="31" t="s">
        <v>66</v>
      </c>
      <c r="C28" s="56">
        <v>0</v>
      </c>
      <c r="D28" s="22">
        <v>0</v>
      </c>
      <c r="E28" s="56">
        <v>2</v>
      </c>
      <c r="F28" s="22">
        <v>1.3831258644536654E-3</v>
      </c>
      <c r="G28" s="56">
        <v>3</v>
      </c>
      <c r="H28" s="22">
        <v>1.4677103718199608E-3</v>
      </c>
      <c r="I28" s="56">
        <v>0</v>
      </c>
      <c r="J28" s="22">
        <v>0</v>
      </c>
      <c r="K28" s="56">
        <v>5</v>
      </c>
      <c r="L28" s="23">
        <v>1.3657470636438131E-3</v>
      </c>
      <c r="AC28" s="7"/>
      <c r="AD28" s="7"/>
    </row>
    <row r="29" spans="2:30" s="14" customFormat="1" x14ac:dyDescent="0.25">
      <c r="B29" s="31" t="s">
        <v>24</v>
      </c>
      <c r="C29" s="56">
        <v>1</v>
      </c>
      <c r="D29" s="22">
        <v>8.4033613445378148E-3</v>
      </c>
      <c r="E29" s="56">
        <v>19</v>
      </c>
      <c r="F29" s="22">
        <v>1.313969571230982E-2</v>
      </c>
      <c r="G29" s="56">
        <v>61</v>
      </c>
      <c r="H29" s="22">
        <v>2.9843444227005869E-2</v>
      </c>
      <c r="I29" s="56">
        <v>3</v>
      </c>
      <c r="J29" s="22">
        <v>5.7692307692307689E-2</v>
      </c>
      <c r="K29" s="56">
        <v>84</v>
      </c>
      <c r="L29" s="23">
        <v>2.2944550669216062E-2</v>
      </c>
      <c r="AC29" s="7"/>
      <c r="AD29" s="7"/>
    </row>
    <row r="30" spans="2:30" s="14" customFormat="1" x14ac:dyDescent="0.25">
      <c r="B30" s="31" t="s">
        <v>25</v>
      </c>
      <c r="C30" s="56">
        <v>0</v>
      </c>
      <c r="D30" s="22">
        <v>0</v>
      </c>
      <c r="E30" s="56">
        <v>4</v>
      </c>
      <c r="F30" s="22">
        <v>2.7662517289073307E-3</v>
      </c>
      <c r="G30" s="56">
        <v>10</v>
      </c>
      <c r="H30" s="22">
        <v>4.8923679060665359E-3</v>
      </c>
      <c r="I30" s="56">
        <v>0</v>
      </c>
      <c r="J30" s="22">
        <v>0</v>
      </c>
      <c r="K30" s="56">
        <v>14</v>
      </c>
      <c r="L30" s="23">
        <v>3.8240917782026767E-3</v>
      </c>
      <c r="AC30" s="7"/>
      <c r="AD30" s="7"/>
    </row>
    <row r="31" spans="2:30" s="14" customFormat="1" x14ac:dyDescent="0.25">
      <c r="B31" s="31" t="s">
        <v>26</v>
      </c>
      <c r="C31" s="56">
        <v>0</v>
      </c>
      <c r="D31" s="22">
        <v>0</v>
      </c>
      <c r="E31" s="56">
        <v>6</v>
      </c>
      <c r="F31" s="22">
        <v>4.1493775933609959E-3</v>
      </c>
      <c r="G31" s="56">
        <v>22</v>
      </c>
      <c r="H31" s="22">
        <v>1.0763209393346381E-2</v>
      </c>
      <c r="I31" s="56">
        <v>0</v>
      </c>
      <c r="J31" s="22">
        <v>0</v>
      </c>
      <c r="K31" s="56">
        <v>28</v>
      </c>
      <c r="L31" s="23">
        <v>7.6481835564053535E-3</v>
      </c>
      <c r="AC31" s="7"/>
      <c r="AD31" s="7"/>
    </row>
    <row r="32" spans="2:30" s="14" customFormat="1" x14ac:dyDescent="0.25">
      <c r="B32" s="31" t="s">
        <v>27</v>
      </c>
      <c r="C32" s="56">
        <v>0</v>
      </c>
      <c r="D32" s="22">
        <v>0</v>
      </c>
      <c r="E32" s="56">
        <v>6</v>
      </c>
      <c r="F32" s="22">
        <v>4.1493775933609959E-3</v>
      </c>
      <c r="G32" s="56">
        <v>25</v>
      </c>
      <c r="H32" s="22">
        <v>1.223091976516634E-2</v>
      </c>
      <c r="I32" s="56">
        <v>2</v>
      </c>
      <c r="J32" s="22">
        <v>3.8461538461538464E-2</v>
      </c>
      <c r="K32" s="56">
        <v>33</v>
      </c>
      <c r="L32" s="23">
        <v>9.0139306200491664E-3</v>
      </c>
      <c r="AC32" s="7"/>
      <c r="AD32" s="7"/>
    </row>
    <row r="33" spans="2:32" s="14" customFormat="1" x14ac:dyDescent="0.25">
      <c r="B33" s="31" t="s">
        <v>28</v>
      </c>
      <c r="C33" s="56">
        <v>2</v>
      </c>
      <c r="D33" s="22">
        <v>1.680672268907563E-2</v>
      </c>
      <c r="E33" s="56">
        <v>30</v>
      </c>
      <c r="F33" s="22">
        <v>2.0746887966804975E-2</v>
      </c>
      <c r="G33" s="56">
        <v>41</v>
      </c>
      <c r="H33" s="22">
        <v>2.0058708414872797E-2</v>
      </c>
      <c r="I33" s="56">
        <v>0</v>
      </c>
      <c r="J33" s="22">
        <v>0</v>
      </c>
      <c r="K33" s="56">
        <v>73</v>
      </c>
      <c r="L33" s="23">
        <v>1.9939907129199672E-2</v>
      </c>
      <c r="AC33" s="7"/>
      <c r="AD33" s="7"/>
    </row>
    <row r="34" spans="2:32" s="14" customFormat="1" x14ac:dyDescent="0.25">
      <c r="B34" s="31" t="s">
        <v>29</v>
      </c>
      <c r="C34" s="56">
        <v>1</v>
      </c>
      <c r="D34" s="22">
        <v>8.4033613445378148E-3</v>
      </c>
      <c r="E34" s="56">
        <v>25</v>
      </c>
      <c r="F34" s="22">
        <v>1.7289073305670817E-2</v>
      </c>
      <c r="G34" s="56">
        <v>56</v>
      </c>
      <c r="H34" s="22">
        <v>2.7397260273972601E-2</v>
      </c>
      <c r="I34" s="56">
        <v>2</v>
      </c>
      <c r="J34" s="22">
        <v>3.8461538461538464E-2</v>
      </c>
      <c r="K34" s="56">
        <v>84</v>
      </c>
      <c r="L34" s="23">
        <v>2.2944550669216062E-2</v>
      </c>
      <c r="AC34" s="7"/>
      <c r="AD34" s="7"/>
    </row>
    <row r="35" spans="2:32" s="14" customFormat="1" x14ac:dyDescent="0.25">
      <c r="B35" s="31" t="s">
        <v>30</v>
      </c>
      <c r="C35" s="56">
        <v>0</v>
      </c>
      <c r="D35" s="22">
        <v>0</v>
      </c>
      <c r="E35" s="56">
        <v>1</v>
      </c>
      <c r="F35" s="22">
        <v>6.9156293222683268E-4</v>
      </c>
      <c r="G35" s="56">
        <v>13</v>
      </c>
      <c r="H35" s="22">
        <v>6.3600782778864958E-3</v>
      </c>
      <c r="I35" s="56">
        <v>0</v>
      </c>
      <c r="J35" s="22">
        <v>0</v>
      </c>
      <c r="K35" s="56">
        <v>14</v>
      </c>
      <c r="L35" s="23">
        <v>3.8240917782026767E-3</v>
      </c>
      <c r="AC35" s="7"/>
      <c r="AD35" s="7"/>
    </row>
    <row r="36" spans="2:32" s="14" customFormat="1" x14ac:dyDescent="0.25">
      <c r="B36" s="31" t="s">
        <v>31</v>
      </c>
      <c r="C36" s="56">
        <v>1</v>
      </c>
      <c r="D36" s="22">
        <v>8.4033613445378148E-3</v>
      </c>
      <c r="E36" s="56">
        <v>14</v>
      </c>
      <c r="F36" s="22">
        <v>9.6818810511756573E-3</v>
      </c>
      <c r="G36" s="56">
        <v>21</v>
      </c>
      <c r="H36" s="22">
        <v>1.0273972602739725E-2</v>
      </c>
      <c r="I36" s="56">
        <v>1</v>
      </c>
      <c r="J36" s="22">
        <v>1.9230769230769232E-2</v>
      </c>
      <c r="K36" s="56">
        <v>37</v>
      </c>
      <c r="L36" s="23">
        <v>1.010652827096422E-2</v>
      </c>
      <c r="AC36" s="7"/>
      <c r="AD36" s="7"/>
    </row>
    <row r="37" spans="2:32" s="14" customFormat="1" x14ac:dyDescent="0.25">
      <c r="B37" s="31" t="s">
        <v>32</v>
      </c>
      <c r="C37" s="56">
        <v>4</v>
      </c>
      <c r="D37" s="22">
        <v>3.3613445378151259E-2</v>
      </c>
      <c r="E37" s="56">
        <v>34</v>
      </c>
      <c r="F37" s="22">
        <v>2.351313969571231E-2</v>
      </c>
      <c r="G37" s="56">
        <v>41</v>
      </c>
      <c r="H37" s="22">
        <v>2.0058708414872797E-2</v>
      </c>
      <c r="I37" s="56">
        <v>2</v>
      </c>
      <c r="J37" s="22">
        <v>3.8461538461538464E-2</v>
      </c>
      <c r="K37" s="56">
        <v>81</v>
      </c>
      <c r="L37" s="23">
        <v>2.2125102431029772E-2</v>
      </c>
      <c r="AC37" s="7"/>
      <c r="AD37" s="7"/>
    </row>
    <row r="38" spans="2:32" s="15" customFormat="1" x14ac:dyDescent="0.25">
      <c r="B38" s="31" t="s">
        <v>74</v>
      </c>
      <c r="C38" s="56">
        <v>0</v>
      </c>
      <c r="D38" s="22">
        <v>0</v>
      </c>
      <c r="E38" s="56">
        <v>0</v>
      </c>
      <c r="F38" s="22">
        <v>0</v>
      </c>
      <c r="G38" s="56">
        <v>2</v>
      </c>
      <c r="H38" s="22">
        <v>9.7847358121330719E-4</v>
      </c>
      <c r="I38" s="56">
        <v>0</v>
      </c>
      <c r="J38" s="22">
        <v>0</v>
      </c>
      <c r="K38" s="56">
        <v>2</v>
      </c>
      <c r="L38" s="23">
        <v>5.4629882545752522E-4</v>
      </c>
      <c r="AC38" s="7"/>
      <c r="AD38" s="7"/>
    </row>
    <row r="39" spans="2:32" s="15" customFormat="1" x14ac:dyDescent="0.25">
      <c r="B39" s="31" t="s">
        <v>33</v>
      </c>
      <c r="C39" s="56">
        <v>2</v>
      </c>
      <c r="D39" s="22">
        <v>1.680672268907563E-2</v>
      </c>
      <c r="E39" s="56">
        <v>50</v>
      </c>
      <c r="F39" s="22">
        <v>3.4578146611341634E-2</v>
      </c>
      <c r="G39" s="56">
        <v>182</v>
      </c>
      <c r="H39" s="22">
        <v>8.9041095890410954E-2</v>
      </c>
      <c r="I39" s="56">
        <v>4</v>
      </c>
      <c r="J39" s="22">
        <v>7.6923076923076927E-2</v>
      </c>
      <c r="K39" s="56">
        <v>238</v>
      </c>
      <c r="L39" s="23">
        <v>6.5009560229445512E-2</v>
      </c>
      <c r="AC39" s="7"/>
      <c r="AD39" s="7"/>
    </row>
    <row r="40" spans="2:32" s="15" customFormat="1" x14ac:dyDescent="0.25">
      <c r="B40" s="31" t="s">
        <v>67</v>
      </c>
      <c r="C40" s="56">
        <v>0</v>
      </c>
      <c r="D40" s="22">
        <v>0</v>
      </c>
      <c r="E40" s="56">
        <v>7</v>
      </c>
      <c r="F40" s="22">
        <v>4.8409405255878286E-3</v>
      </c>
      <c r="G40" s="56">
        <v>30</v>
      </c>
      <c r="H40" s="22">
        <v>1.467710371819961E-2</v>
      </c>
      <c r="I40" s="56">
        <v>0</v>
      </c>
      <c r="J40" s="22">
        <v>0</v>
      </c>
      <c r="K40" s="56">
        <v>37</v>
      </c>
      <c r="L40" s="23">
        <v>1.010652827096422E-2</v>
      </c>
      <c r="AC40" s="7"/>
      <c r="AD40" s="7"/>
    </row>
    <row r="41" spans="2:32" s="14" customFormat="1" x14ac:dyDescent="0.25">
      <c r="B41" s="31" t="s">
        <v>34</v>
      </c>
      <c r="C41" s="56">
        <v>0</v>
      </c>
      <c r="D41" s="22">
        <v>0</v>
      </c>
      <c r="E41" s="56">
        <v>24</v>
      </c>
      <c r="F41" s="22">
        <v>1.6597510373443983E-2</v>
      </c>
      <c r="G41" s="56">
        <v>74</v>
      </c>
      <c r="H41" s="22">
        <v>3.6203522504892366E-2</v>
      </c>
      <c r="I41" s="56">
        <v>4</v>
      </c>
      <c r="J41" s="22">
        <v>7.6923076923076927E-2</v>
      </c>
      <c r="K41" s="56">
        <v>102</v>
      </c>
      <c r="L41" s="23">
        <v>2.7861240098333784E-2</v>
      </c>
      <c r="AC41" s="7"/>
      <c r="AD41" s="7"/>
    </row>
    <row r="42" spans="2:32" s="14" customFormat="1" ht="13.5" thickBot="1" x14ac:dyDescent="0.3">
      <c r="B42" s="32" t="s">
        <v>77</v>
      </c>
      <c r="C42" s="57">
        <v>8</v>
      </c>
      <c r="D42" s="25">
        <v>6.7226890756302518E-2</v>
      </c>
      <c r="E42" s="57">
        <v>188</v>
      </c>
      <c r="F42" s="25">
        <v>0.13001383125864455</v>
      </c>
      <c r="G42" s="57">
        <v>187</v>
      </c>
      <c r="H42" s="25">
        <v>9.1487279843444222E-2</v>
      </c>
      <c r="I42" s="57">
        <v>3</v>
      </c>
      <c r="J42" s="25">
        <v>5.7692307692307689E-2</v>
      </c>
      <c r="K42" s="57">
        <v>386</v>
      </c>
      <c r="L42" s="26">
        <v>0.10543567331330238</v>
      </c>
      <c r="AC42" s="7"/>
      <c r="AD42" s="7"/>
    </row>
    <row r="43" spans="2:32" s="14" customFormat="1" ht="13.5" thickBot="1" x14ac:dyDescent="0.3">
      <c r="B43" s="27" t="s">
        <v>7</v>
      </c>
      <c r="C43" s="58">
        <v>119</v>
      </c>
      <c r="D43" s="28">
        <v>1</v>
      </c>
      <c r="E43" s="58">
        <v>1446</v>
      </c>
      <c r="F43" s="28">
        <v>1</v>
      </c>
      <c r="G43" s="58">
        <v>2044</v>
      </c>
      <c r="H43" s="28">
        <v>1</v>
      </c>
      <c r="I43" s="58">
        <v>52</v>
      </c>
      <c r="J43" s="28">
        <v>1</v>
      </c>
      <c r="K43" s="58">
        <v>3661</v>
      </c>
      <c r="L43" s="29">
        <v>1</v>
      </c>
      <c r="AC43" s="7"/>
      <c r="AD43" s="7"/>
    </row>
    <row r="44" spans="2:32" ht="12.75" customHeight="1" x14ac:dyDescent="0.25">
      <c r="B44" s="115" t="s">
        <v>63</v>
      </c>
      <c r="C44" s="115"/>
      <c r="D44" s="115"/>
      <c r="E44" s="115"/>
      <c r="F44" s="115"/>
      <c r="G44" s="115"/>
      <c r="H44" s="115"/>
      <c r="I44" s="115"/>
      <c r="J44" s="115"/>
      <c r="K44" s="115"/>
      <c r="L44" s="115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  <c r="X44" s="52"/>
      <c r="Y44" s="52"/>
      <c r="Z44" s="52"/>
      <c r="AA44" s="52"/>
      <c r="AB44" s="52"/>
      <c r="AC44" s="52"/>
      <c r="AD44" s="52"/>
      <c r="AE44" s="52"/>
      <c r="AF44" s="52"/>
    </row>
    <row r="45" spans="2:32" x14ac:dyDescent="0.25">
      <c r="B45" s="109"/>
      <c r="C45" s="109"/>
      <c r="D45" s="109"/>
      <c r="E45" s="109"/>
      <c r="F45" s="109"/>
      <c r="G45" s="109"/>
      <c r="H45" s="109"/>
      <c r="I45" s="109"/>
      <c r="J45" s="109"/>
      <c r="K45" s="109"/>
      <c r="L45" s="10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  <c r="X45" s="52"/>
      <c r="Y45" s="52"/>
      <c r="Z45" s="52"/>
      <c r="AA45" s="52"/>
      <c r="AB45" s="52"/>
      <c r="AC45" s="52"/>
      <c r="AD45" s="52"/>
      <c r="AE45" s="52"/>
      <c r="AF45" s="52"/>
    </row>
    <row r="46" spans="2:32" x14ac:dyDescent="0.25">
      <c r="B46" s="109"/>
      <c r="C46" s="109"/>
      <c r="D46" s="109"/>
      <c r="E46" s="109"/>
      <c r="F46" s="109"/>
      <c r="G46" s="109"/>
      <c r="H46" s="109"/>
      <c r="I46" s="109"/>
      <c r="J46" s="109"/>
      <c r="K46" s="109"/>
      <c r="L46" s="10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  <c r="X46" s="52"/>
      <c r="Y46" s="52"/>
      <c r="Z46" s="52"/>
      <c r="AA46" s="52"/>
      <c r="AB46" s="52"/>
      <c r="AC46" s="52"/>
      <c r="AD46" s="52"/>
      <c r="AE46" s="52"/>
      <c r="AF46" s="52"/>
    </row>
    <row r="47" spans="2:32" s="15" customFormat="1" x14ac:dyDescent="0.25">
      <c r="B47" s="109"/>
      <c r="C47" s="109"/>
      <c r="D47" s="109"/>
      <c r="E47" s="109"/>
      <c r="F47" s="109"/>
      <c r="G47" s="109"/>
      <c r="H47" s="109"/>
      <c r="I47" s="109"/>
      <c r="J47" s="109"/>
      <c r="K47" s="109"/>
      <c r="L47" s="10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2"/>
      <c r="AC47" s="52"/>
      <c r="AD47" s="52"/>
      <c r="AE47" s="52"/>
      <c r="AF47" s="52"/>
    </row>
    <row r="48" spans="2:32" ht="12.75" customHeight="1" x14ac:dyDescent="0.25">
      <c r="B48" s="112" t="str">
        <f>'1.TIPOORGJUR_DEPART_TABLA 1'!B48:P48</f>
        <v>Actualizado el 18 de noviembre de 2019</v>
      </c>
      <c r="C48" s="112"/>
      <c r="D48" s="112"/>
      <c r="E48" s="112"/>
      <c r="F48" s="112"/>
      <c r="G48" s="81"/>
      <c r="H48" s="81"/>
      <c r="I48" s="81"/>
      <c r="J48" s="81"/>
      <c r="K48" s="81"/>
      <c r="L48" s="81"/>
      <c r="M48" s="81"/>
      <c r="N48" s="81"/>
      <c r="O48" s="81"/>
      <c r="P48" s="81"/>
      <c r="Q48" s="81"/>
      <c r="R48" s="81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</row>
    <row r="49" spans="2:32" x14ac:dyDescent="0.25">
      <c r="B49" s="49"/>
      <c r="C49" s="49"/>
      <c r="D49" s="49"/>
      <c r="E49" s="49"/>
      <c r="F49" s="49"/>
      <c r="G49" s="49"/>
      <c r="H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</row>
    <row r="50" spans="2:32" ht="15" x14ac:dyDescent="0.25">
      <c r="B50" s="50" t="s">
        <v>62</v>
      </c>
      <c r="C50" s="51"/>
      <c r="D50" s="51"/>
      <c r="E50" s="51"/>
      <c r="F50" s="51"/>
      <c r="G50" s="51"/>
      <c r="H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</row>
  </sheetData>
  <mergeCells count="9">
    <mergeCell ref="B48:F48"/>
    <mergeCell ref="I10:J10"/>
    <mergeCell ref="B44:L47"/>
    <mergeCell ref="B7:M8"/>
    <mergeCell ref="B10:B11"/>
    <mergeCell ref="C10:D10"/>
    <mergeCell ref="E10:F10"/>
    <mergeCell ref="G10:H10"/>
    <mergeCell ref="K10:L10"/>
  </mergeCells>
  <hyperlinks>
    <hyperlink ref="B50" location="ÍNDICE!A1" display="ÍNDICE" xr:uid="{00000000-0004-0000-0200-000000000000}"/>
  </hyperlink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AG44"/>
  <sheetViews>
    <sheetView zoomScale="80" zoomScaleNormal="80" workbookViewId="0">
      <selection activeCell="I18" sqref="I18"/>
    </sheetView>
  </sheetViews>
  <sheetFormatPr baseColWidth="10" defaultColWidth="63.42578125" defaultRowHeight="12.75" x14ac:dyDescent="0.25"/>
  <cols>
    <col min="1" max="1" width="10.7109375" style="6" customWidth="1"/>
    <col min="2" max="2" width="53" style="6" bestFit="1" customWidth="1"/>
    <col min="3" max="3" width="11" style="6" bestFit="1" customWidth="1"/>
    <col min="4" max="4" width="11.5703125" style="6" bestFit="1" customWidth="1"/>
    <col min="5" max="5" width="11" style="6" bestFit="1" customWidth="1"/>
    <col min="6" max="6" width="8.85546875" style="6" bestFit="1" customWidth="1"/>
    <col min="7" max="8" width="11.42578125" style="6" customWidth="1"/>
    <col min="9" max="9" width="35" style="6" customWidth="1"/>
    <col min="10" max="16384" width="63.42578125" style="6"/>
  </cols>
  <sheetData>
    <row r="1" spans="2:33" x14ac:dyDescent="0.25">
      <c r="B1" s="15"/>
      <c r="C1" s="15"/>
      <c r="D1" s="15"/>
      <c r="E1" s="15"/>
      <c r="F1" s="15"/>
      <c r="G1" s="15"/>
      <c r="H1" s="15"/>
      <c r="I1" s="15"/>
    </row>
    <row r="2" spans="2:33" x14ac:dyDescent="0.25">
      <c r="B2" s="8"/>
      <c r="C2" s="8"/>
      <c r="D2" s="8"/>
      <c r="E2" s="8"/>
      <c r="F2" s="8"/>
      <c r="G2" s="8"/>
      <c r="H2" s="8"/>
      <c r="I2" s="15"/>
      <c r="AD2" s="10"/>
      <c r="AE2" s="7"/>
      <c r="AF2" s="7"/>
      <c r="AG2" s="7"/>
    </row>
    <row r="3" spans="2:33" x14ac:dyDescent="0.25">
      <c r="B3" s="8"/>
      <c r="C3" s="8"/>
      <c r="D3" s="8"/>
      <c r="E3" s="8"/>
      <c r="F3" s="8"/>
      <c r="G3" s="8"/>
      <c r="H3" s="8"/>
      <c r="I3" s="15"/>
      <c r="AD3" s="10"/>
      <c r="AE3" s="7"/>
      <c r="AF3" s="7"/>
      <c r="AG3" s="7"/>
    </row>
    <row r="4" spans="2:33" x14ac:dyDescent="0.25">
      <c r="B4" s="8"/>
      <c r="C4" s="8"/>
      <c r="D4" s="8"/>
      <c r="E4" s="8"/>
      <c r="F4" s="8"/>
      <c r="G4" s="8"/>
      <c r="H4" s="8"/>
      <c r="I4" s="15"/>
      <c r="AD4" s="10"/>
      <c r="AE4" s="7"/>
      <c r="AF4" s="7"/>
      <c r="AG4" s="7"/>
    </row>
    <row r="5" spans="2:33" x14ac:dyDescent="0.25">
      <c r="B5" s="8"/>
      <c r="C5" s="8"/>
      <c r="D5" s="8"/>
      <c r="E5" s="8"/>
      <c r="F5" s="8"/>
      <c r="G5" s="8"/>
      <c r="H5" s="8"/>
      <c r="I5" s="15"/>
      <c r="AD5" s="10"/>
      <c r="AE5" s="7"/>
      <c r="AF5" s="7"/>
      <c r="AG5" s="7"/>
    </row>
    <row r="6" spans="2:33" x14ac:dyDescent="0.25">
      <c r="B6" s="8"/>
      <c r="C6" s="8"/>
      <c r="D6" s="8"/>
      <c r="E6" s="8"/>
      <c r="F6" s="8"/>
      <c r="G6" s="8"/>
      <c r="H6" s="8"/>
      <c r="I6" s="15"/>
      <c r="AD6" s="10"/>
      <c r="AE6" s="7"/>
      <c r="AF6" s="7"/>
      <c r="AG6" s="7"/>
    </row>
    <row r="7" spans="2:33" s="15" customFormat="1" x14ac:dyDescent="0.25">
      <c r="B7" s="116" t="s">
        <v>79</v>
      </c>
      <c r="C7" s="116"/>
      <c r="D7" s="116"/>
      <c r="E7" s="116"/>
      <c r="F7" s="116"/>
      <c r="G7" s="116"/>
      <c r="H7" s="48"/>
      <c r="I7" s="48"/>
      <c r="AD7" s="10"/>
      <c r="AE7" s="7"/>
      <c r="AF7" s="7"/>
      <c r="AG7" s="7"/>
    </row>
    <row r="8" spans="2:33" s="15" customFormat="1" x14ac:dyDescent="0.25">
      <c r="B8" s="116"/>
      <c r="C8" s="116"/>
      <c r="D8" s="116"/>
      <c r="E8" s="116"/>
      <c r="F8" s="116"/>
      <c r="G8" s="116"/>
      <c r="H8" s="48"/>
      <c r="I8" s="48"/>
      <c r="AD8" s="10"/>
      <c r="AE8" s="7"/>
      <c r="AF8" s="7"/>
      <c r="AG8" s="7"/>
    </row>
    <row r="9" spans="2:33" s="14" customFormat="1" ht="13.5" thickBot="1" x14ac:dyDescent="0.3">
      <c r="AD9" s="10"/>
      <c r="AE9" s="7"/>
      <c r="AF9" s="7"/>
      <c r="AG9" s="7"/>
    </row>
    <row r="10" spans="2:33" s="14" customFormat="1" x14ac:dyDescent="0.25">
      <c r="B10" s="119" t="s">
        <v>53</v>
      </c>
      <c r="C10" s="120" t="s">
        <v>43</v>
      </c>
      <c r="D10" s="121"/>
      <c r="E10" s="121" t="s">
        <v>44</v>
      </c>
      <c r="F10" s="122"/>
      <c r="AD10" s="10"/>
      <c r="AE10" s="7"/>
      <c r="AF10" s="7"/>
      <c r="AG10" s="7"/>
    </row>
    <row r="11" spans="2:33" s="14" customFormat="1" ht="13.5" thickBot="1" x14ac:dyDescent="0.3">
      <c r="B11" s="111"/>
      <c r="C11" s="16" t="s">
        <v>8</v>
      </c>
      <c r="D11" s="17" t="s">
        <v>7</v>
      </c>
      <c r="E11" s="17" t="s">
        <v>8</v>
      </c>
      <c r="F11" s="18" t="s">
        <v>7</v>
      </c>
      <c r="AD11" s="10"/>
      <c r="AE11" s="7"/>
      <c r="AF11" s="7"/>
      <c r="AG11" s="7"/>
    </row>
    <row r="12" spans="2:33" s="14" customFormat="1" x14ac:dyDescent="0.25">
      <c r="B12" s="30" t="s">
        <v>1</v>
      </c>
      <c r="C12" s="55">
        <v>14</v>
      </c>
      <c r="D12" s="55">
        <v>3296.9999999999995</v>
      </c>
      <c r="E12" s="55">
        <v>14</v>
      </c>
      <c r="F12" s="59">
        <v>308</v>
      </c>
      <c r="AD12" s="10"/>
      <c r="AE12" s="7"/>
      <c r="AF12" s="7"/>
      <c r="AG12" s="7"/>
    </row>
    <row r="13" spans="2:33" s="14" customFormat="1" x14ac:dyDescent="0.25">
      <c r="B13" s="31" t="s">
        <v>72</v>
      </c>
      <c r="C13" s="56">
        <v>1</v>
      </c>
      <c r="D13" s="56">
        <v>69</v>
      </c>
      <c r="E13" s="56">
        <v>1</v>
      </c>
      <c r="F13" s="60">
        <v>2</v>
      </c>
      <c r="AD13" s="10"/>
      <c r="AE13" s="7"/>
      <c r="AF13" s="7"/>
      <c r="AG13" s="7"/>
    </row>
    <row r="14" spans="2:33" s="14" customFormat="1" x14ac:dyDescent="0.25">
      <c r="B14" s="31" t="s">
        <v>2</v>
      </c>
      <c r="C14" s="56">
        <v>119</v>
      </c>
      <c r="D14" s="56">
        <v>18081.000000000004</v>
      </c>
      <c r="E14" s="56">
        <v>119</v>
      </c>
      <c r="F14" s="60">
        <v>649.00000000000023</v>
      </c>
      <c r="AD14" s="10"/>
      <c r="AE14" s="7"/>
      <c r="AF14" s="7"/>
      <c r="AG14" s="7"/>
    </row>
    <row r="15" spans="2:33" s="14" customFormat="1" x14ac:dyDescent="0.25">
      <c r="B15" s="31" t="s">
        <v>3</v>
      </c>
      <c r="C15" s="56">
        <v>305</v>
      </c>
      <c r="D15" s="56">
        <v>30626</v>
      </c>
      <c r="E15" s="56">
        <v>305</v>
      </c>
      <c r="F15" s="60">
        <v>860.00000000000068</v>
      </c>
      <c r="AD15" s="10"/>
      <c r="AE15" s="7"/>
      <c r="AF15" s="7"/>
      <c r="AG15" s="7"/>
    </row>
    <row r="16" spans="2:33" s="14" customFormat="1" x14ac:dyDescent="0.25">
      <c r="B16" s="31" t="s">
        <v>36</v>
      </c>
      <c r="C16" s="56">
        <v>145</v>
      </c>
      <c r="D16" s="56">
        <v>2935030</v>
      </c>
      <c r="E16" s="56">
        <v>145</v>
      </c>
      <c r="F16" s="60">
        <v>9603.9999999999982</v>
      </c>
      <c r="AD16" s="10"/>
      <c r="AE16" s="7"/>
      <c r="AF16" s="7"/>
      <c r="AG16" s="7"/>
    </row>
    <row r="17" spans="2:33" s="14" customFormat="1" x14ac:dyDescent="0.25">
      <c r="B17" s="31" t="s">
        <v>37</v>
      </c>
      <c r="C17" s="56">
        <v>324</v>
      </c>
      <c r="D17" s="56">
        <v>262343.99999999988</v>
      </c>
      <c r="E17" s="56">
        <v>324</v>
      </c>
      <c r="F17" s="60">
        <v>3791.0000000000005</v>
      </c>
      <c r="AD17" s="10"/>
      <c r="AE17" s="7"/>
      <c r="AF17" s="7"/>
      <c r="AG17" s="7"/>
    </row>
    <row r="18" spans="2:33" s="14" customFormat="1" x14ac:dyDescent="0.25">
      <c r="B18" s="31" t="s">
        <v>4</v>
      </c>
      <c r="C18" s="56">
        <v>1446</v>
      </c>
      <c r="D18" s="56">
        <v>1065126.9999999993</v>
      </c>
      <c r="E18" s="56">
        <v>1446</v>
      </c>
      <c r="F18" s="60">
        <v>17191.000000000011</v>
      </c>
      <c r="AD18" s="10"/>
      <c r="AE18" s="7"/>
      <c r="AF18" s="7"/>
      <c r="AG18" s="7"/>
    </row>
    <row r="19" spans="2:33" s="14" customFormat="1" x14ac:dyDescent="0.25">
      <c r="B19" s="31" t="s">
        <v>5</v>
      </c>
      <c r="C19" s="56">
        <v>27</v>
      </c>
      <c r="D19" s="56">
        <v>1623</v>
      </c>
      <c r="E19" s="56">
        <v>27</v>
      </c>
      <c r="F19" s="60">
        <v>271</v>
      </c>
      <c r="G19" s="15"/>
      <c r="H19" s="15"/>
      <c r="AD19" s="10"/>
      <c r="AE19" s="7"/>
      <c r="AF19" s="7"/>
      <c r="AG19" s="7"/>
    </row>
    <row r="20" spans="2:33" s="14" customFormat="1" x14ac:dyDescent="0.25">
      <c r="B20" s="31" t="s">
        <v>38</v>
      </c>
      <c r="C20" s="56">
        <v>2</v>
      </c>
      <c r="D20" s="56">
        <v>9093</v>
      </c>
      <c r="E20" s="56">
        <v>2</v>
      </c>
      <c r="F20" s="60">
        <v>81</v>
      </c>
      <c r="G20" s="15"/>
      <c r="H20" s="15"/>
      <c r="AD20" s="10"/>
      <c r="AE20" s="7"/>
      <c r="AF20" s="7"/>
      <c r="AG20" s="7"/>
    </row>
    <row r="21" spans="2:33" s="14" customFormat="1" x14ac:dyDescent="0.25">
      <c r="B21" s="31" t="s">
        <v>39</v>
      </c>
      <c r="C21" s="56">
        <v>103</v>
      </c>
      <c r="D21" s="56">
        <v>53692.999999999993</v>
      </c>
      <c r="E21" s="56">
        <v>103</v>
      </c>
      <c r="F21" s="60">
        <v>5187.0000000000009</v>
      </c>
      <c r="G21" s="15"/>
      <c r="H21" s="15"/>
      <c r="AD21" s="10"/>
      <c r="AE21" s="7"/>
      <c r="AF21" s="7"/>
      <c r="AG21" s="7"/>
    </row>
    <row r="22" spans="2:33" s="14" customFormat="1" x14ac:dyDescent="0.25">
      <c r="B22" s="31" t="s">
        <v>40</v>
      </c>
      <c r="C22" s="56">
        <v>34</v>
      </c>
      <c r="D22" s="56">
        <v>195381</v>
      </c>
      <c r="E22" s="56">
        <v>34</v>
      </c>
      <c r="F22" s="60">
        <v>1117.9999999999998</v>
      </c>
      <c r="G22" s="15"/>
      <c r="H22" s="15"/>
      <c r="AD22" s="10"/>
      <c r="AE22" s="7"/>
      <c r="AF22" s="7"/>
      <c r="AG22" s="7"/>
    </row>
    <row r="23" spans="2:33" s="14" customFormat="1" ht="13.5" customHeight="1" x14ac:dyDescent="0.25">
      <c r="B23" s="31" t="s">
        <v>41</v>
      </c>
      <c r="C23" s="56">
        <v>1087</v>
      </c>
      <c r="D23" s="56">
        <v>1797896.0000000009</v>
      </c>
      <c r="E23" s="56">
        <v>1087</v>
      </c>
      <c r="F23" s="60">
        <v>35423.000000000044</v>
      </c>
      <c r="G23" s="15"/>
      <c r="H23" s="15"/>
      <c r="AD23" s="10"/>
      <c r="AE23" s="7"/>
      <c r="AF23" s="7"/>
      <c r="AG23" s="7"/>
    </row>
    <row r="24" spans="2:33" s="15" customFormat="1" ht="13.5" customHeight="1" x14ac:dyDescent="0.25">
      <c r="B24" s="31" t="s">
        <v>42</v>
      </c>
      <c r="C24" s="56">
        <v>10</v>
      </c>
      <c r="D24" s="56">
        <v>172.00000000000003</v>
      </c>
      <c r="E24" s="56">
        <v>10</v>
      </c>
      <c r="F24" s="60">
        <v>1007.0000000000002</v>
      </c>
      <c r="AD24" s="10"/>
      <c r="AE24" s="7"/>
      <c r="AF24" s="7"/>
      <c r="AG24" s="7"/>
    </row>
    <row r="25" spans="2:33" s="14" customFormat="1" x14ac:dyDescent="0.25">
      <c r="B25" s="31" t="s">
        <v>68</v>
      </c>
      <c r="C25" s="56">
        <v>29</v>
      </c>
      <c r="D25" s="56">
        <v>1644</v>
      </c>
      <c r="E25" s="56">
        <v>29</v>
      </c>
      <c r="F25" s="60">
        <v>371</v>
      </c>
      <c r="G25" s="15"/>
      <c r="H25" s="15"/>
      <c r="AD25" s="10"/>
      <c r="AE25" s="7"/>
      <c r="AF25" s="7"/>
      <c r="AG25" s="7"/>
    </row>
    <row r="26" spans="2:33" s="15" customFormat="1" x14ac:dyDescent="0.25">
      <c r="B26" s="31" t="s">
        <v>6</v>
      </c>
      <c r="C26" s="56">
        <v>13</v>
      </c>
      <c r="D26" s="56">
        <v>251.00000000000003</v>
      </c>
      <c r="E26" s="56">
        <v>13</v>
      </c>
      <c r="F26" s="60">
        <v>95</v>
      </c>
      <c r="AD26" s="10"/>
      <c r="AE26" s="7"/>
      <c r="AF26" s="7"/>
      <c r="AG26" s="7"/>
    </row>
    <row r="27" spans="2:33" s="15" customFormat="1" ht="13.5" thickBot="1" x14ac:dyDescent="0.3">
      <c r="B27" s="32" t="s">
        <v>73</v>
      </c>
      <c r="C27" s="57">
        <v>2</v>
      </c>
      <c r="D27" s="57">
        <v>100</v>
      </c>
      <c r="E27" s="57">
        <v>2</v>
      </c>
      <c r="F27" s="61">
        <v>9</v>
      </c>
      <c r="AD27" s="10"/>
      <c r="AE27" s="7"/>
      <c r="AF27" s="7"/>
      <c r="AG27" s="7"/>
    </row>
    <row r="28" spans="2:33" s="14" customFormat="1" ht="13.5" thickBot="1" x14ac:dyDescent="0.3">
      <c r="B28" s="27" t="s">
        <v>7</v>
      </c>
      <c r="C28" s="58">
        <v>3661</v>
      </c>
      <c r="D28" s="58">
        <v>6374427.0000000019</v>
      </c>
      <c r="E28" s="58">
        <v>3661</v>
      </c>
      <c r="F28" s="62">
        <v>75966.999999999927</v>
      </c>
      <c r="G28" s="15"/>
      <c r="H28" s="15"/>
      <c r="AD28" s="10"/>
      <c r="AE28" s="7"/>
      <c r="AF28" s="7"/>
      <c r="AG28" s="7"/>
    </row>
    <row r="29" spans="2:33" ht="12.75" customHeight="1" x14ac:dyDescent="0.25">
      <c r="B29" s="109" t="s">
        <v>63</v>
      </c>
      <c r="C29" s="109"/>
      <c r="D29" s="109"/>
      <c r="E29" s="109"/>
      <c r="F29" s="109"/>
      <c r="G29" s="109"/>
      <c r="H29" s="10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</row>
    <row r="30" spans="2:33" x14ac:dyDescent="0.25">
      <c r="B30" s="109"/>
      <c r="C30" s="109"/>
      <c r="D30" s="109"/>
      <c r="E30" s="109"/>
      <c r="F30" s="109"/>
      <c r="G30" s="109"/>
      <c r="H30" s="10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</row>
    <row r="31" spans="2:33" x14ac:dyDescent="0.25">
      <c r="B31" s="109"/>
      <c r="C31" s="109"/>
      <c r="D31" s="109"/>
      <c r="E31" s="109"/>
      <c r="F31" s="109"/>
      <c r="G31" s="109"/>
      <c r="H31" s="109"/>
    </row>
    <row r="32" spans="2:33" x14ac:dyDescent="0.25">
      <c r="B32" s="109"/>
      <c r="C32" s="109"/>
      <c r="D32" s="109"/>
      <c r="E32" s="109"/>
      <c r="F32" s="109"/>
      <c r="G32" s="109"/>
      <c r="H32" s="109"/>
    </row>
    <row r="33" spans="2:16" ht="11.25" customHeight="1" x14ac:dyDescent="0.25">
      <c r="B33" s="81" t="str">
        <f>'1.TIPOORGJUR_DEPART_TABLA 1'!B48:P48</f>
        <v>Actualizado el 18 de noviembre de 2019</v>
      </c>
      <c r="C33" s="81"/>
      <c r="D33" s="81"/>
      <c r="E33" s="81"/>
      <c r="F33" s="81"/>
      <c r="G33" s="81"/>
      <c r="H33" s="81"/>
      <c r="I33" s="81"/>
      <c r="J33" s="81"/>
      <c r="K33" s="81"/>
      <c r="L33" s="81"/>
      <c r="M33" s="81"/>
      <c r="N33" s="81"/>
      <c r="O33" s="81"/>
      <c r="P33" s="81"/>
    </row>
    <row r="34" spans="2:16" ht="11.25" customHeight="1" x14ac:dyDescent="0.25">
      <c r="B34" s="49"/>
      <c r="C34" s="49"/>
      <c r="D34" s="49"/>
      <c r="E34" s="49"/>
      <c r="F34" s="49"/>
      <c r="G34" s="49"/>
      <c r="H34" s="15"/>
    </row>
    <row r="35" spans="2:16" ht="11.25" customHeight="1" x14ac:dyDescent="0.25">
      <c r="B35" s="50" t="s">
        <v>62</v>
      </c>
      <c r="C35" s="51"/>
      <c r="D35" s="51"/>
      <c r="E35" s="51"/>
      <c r="F35" s="51"/>
      <c r="G35" s="53"/>
      <c r="H35" s="15"/>
    </row>
    <row r="36" spans="2:16" ht="11.25" customHeight="1" x14ac:dyDescent="0.25">
      <c r="G36" s="15"/>
      <c r="H36" s="15"/>
    </row>
    <row r="37" spans="2:16" ht="11.25" customHeight="1" x14ac:dyDescent="0.25">
      <c r="G37" s="15"/>
      <c r="H37" s="15"/>
    </row>
    <row r="38" spans="2:16" ht="11.25" customHeight="1" x14ac:dyDescent="0.25">
      <c r="G38" s="15"/>
      <c r="H38" s="15"/>
    </row>
    <row r="39" spans="2:16" ht="11.25" customHeight="1" x14ac:dyDescent="0.25">
      <c r="G39" s="15"/>
      <c r="H39" s="15"/>
    </row>
    <row r="40" spans="2:16" ht="11.25" customHeight="1" x14ac:dyDescent="0.25"/>
    <row r="41" spans="2:16" ht="11.25" customHeight="1" x14ac:dyDescent="0.25"/>
    <row r="42" spans="2:16" ht="11.25" customHeight="1" x14ac:dyDescent="0.25"/>
    <row r="43" spans="2:16" ht="11.25" customHeight="1" x14ac:dyDescent="0.25"/>
    <row r="44" spans="2:16" ht="11.25" customHeight="1" x14ac:dyDescent="0.25"/>
  </sheetData>
  <mergeCells count="5">
    <mergeCell ref="B29:H32"/>
    <mergeCell ref="B7:G8"/>
    <mergeCell ref="B10:B11"/>
    <mergeCell ref="C10:D10"/>
    <mergeCell ref="E10:F10"/>
  </mergeCells>
  <hyperlinks>
    <hyperlink ref="B35" location="ÍNDICE!A1" display="ÍNDICE" xr:uid="{00000000-0004-0000-0300-000000000000}"/>
  </hyperlink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AJ23"/>
  <sheetViews>
    <sheetView zoomScale="80" zoomScaleNormal="80" workbookViewId="0">
      <selection activeCell="B9" sqref="B9"/>
    </sheetView>
  </sheetViews>
  <sheetFormatPr baseColWidth="10" defaultColWidth="24.85546875" defaultRowHeight="12.75" x14ac:dyDescent="0.25"/>
  <cols>
    <col min="1" max="1" width="10.7109375" style="6" customWidth="1"/>
    <col min="2" max="2" width="54.42578125" style="6" customWidth="1"/>
    <col min="3" max="8" width="11.42578125" style="6" customWidth="1"/>
    <col min="9" max="9" width="9.7109375" style="6" customWidth="1"/>
    <col min="10" max="16384" width="24.85546875" style="6"/>
  </cols>
  <sheetData>
    <row r="1" spans="2:36" x14ac:dyDescent="0.25">
      <c r="B1" s="15"/>
      <c r="C1" s="15"/>
      <c r="D1" s="15"/>
      <c r="E1" s="15"/>
      <c r="F1" s="15"/>
      <c r="G1" s="15"/>
      <c r="H1" s="15"/>
      <c r="I1" s="15"/>
    </row>
    <row r="2" spans="2:36" s="15" customFormat="1" x14ac:dyDescent="0.25">
      <c r="B2" s="8"/>
      <c r="C2" s="8"/>
      <c r="D2" s="8"/>
      <c r="E2" s="8"/>
      <c r="F2" s="8"/>
      <c r="G2" s="8"/>
      <c r="H2" s="8"/>
    </row>
    <row r="3" spans="2:36" s="15" customFormat="1" x14ac:dyDescent="0.25">
      <c r="B3" s="8"/>
      <c r="C3" s="8"/>
      <c r="D3" s="8"/>
      <c r="E3" s="8"/>
      <c r="F3" s="8"/>
      <c r="G3" s="8"/>
      <c r="H3" s="8"/>
    </row>
    <row r="4" spans="2:36" s="15" customFormat="1" x14ac:dyDescent="0.25">
      <c r="B4" s="8"/>
      <c r="C4" s="8"/>
      <c r="D4" s="8"/>
      <c r="E4" s="8"/>
      <c r="F4" s="8"/>
      <c r="G4" s="8"/>
      <c r="H4" s="8"/>
    </row>
    <row r="5" spans="2:36" s="15" customFormat="1" x14ac:dyDescent="0.25">
      <c r="B5" s="8"/>
      <c r="C5" s="8"/>
      <c r="D5" s="8"/>
      <c r="E5" s="8"/>
      <c r="F5" s="8"/>
      <c r="G5" s="8"/>
      <c r="H5" s="8"/>
    </row>
    <row r="6" spans="2:36" s="15" customFormat="1" x14ac:dyDescent="0.25">
      <c r="B6" s="8"/>
      <c r="C6" s="8"/>
      <c r="D6" s="8"/>
      <c r="E6" s="8"/>
      <c r="F6" s="8"/>
      <c r="G6" s="8"/>
      <c r="H6" s="8"/>
    </row>
    <row r="7" spans="2:36" s="15" customFormat="1" x14ac:dyDescent="0.25">
      <c r="B7" s="116" t="s">
        <v>79</v>
      </c>
      <c r="C7" s="116"/>
      <c r="D7" s="116"/>
      <c r="E7" s="116"/>
      <c r="F7" s="116"/>
      <c r="G7" s="116"/>
      <c r="H7" s="116"/>
      <c r="AG7" s="10"/>
      <c r="AH7" s="7"/>
      <c r="AI7" s="7"/>
      <c r="AJ7" s="7"/>
    </row>
    <row r="8" spans="2:36" s="15" customFormat="1" x14ac:dyDescent="0.25">
      <c r="B8" s="116"/>
      <c r="C8" s="116"/>
      <c r="D8" s="116"/>
      <c r="E8" s="116"/>
      <c r="F8" s="116"/>
      <c r="G8" s="116"/>
      <c r="H8" s="116"/>
      <c r="AG8" s="10"/>
      <c r="AH8" s="7"/>
      <c r="AI8" s="7"/>
      <c r="AJ8" s="7"/>
    </row>
    <row r="9" spans="2:36" s="14" customFormat="1" ht="13.5" thickBot="1" x14ac:dyDescent="0.3">
      <c r="AG9" s="10"/>
      <c r="AH9" s="7"/>
      <c r="AI9" s="7"/>
      <c r="AJ9" s="7"/>
    </row>
    <row r="10" spans="2:36" x14ac:dyDescent="0.25">
      <c r="B10" s="119" t="s">
        <v>53</v>
      </c>
      <c r="C10" s="120" t="s">
        <v>43</v>
      </c>
      <c r="D10" s="121"/>
      <c r="E10" s="121" t="s">
        <v>44</v>
      </c>
      <c r="F10" s="122"/>
    </row>
    <row r="11" spans="2:36" ht="13.5" thickBot="1" x14ac:dyDescent="0.3">
      <c r="B11" s="111"/>
      <c r="C11" s="16" t="s">
        <v>8</v>
      </c>
      <c r="D11" s="17" t="s">
        <v>7</v>
      </c>
      <c r="E11" s="17" t="s">
        <v>8</v>
      </c>
      <c r="F11" s="18" t="s">
        <v>7</v>
      </c>
    </row>
    <row r="12" spans="2:36" x14ac:dyDescent="0.25">
      <c r="B12" s="30" t="s">
        <v>2</v>
      </c>
      <c r="C12" s="55">
        <v>119</v>
      </c>
      <c r="D12" s="55">
        <v>18081.000000000004</v>
      </c>
      <c r="E12" s="55">
        <v>119</v>
      </c>
      <c r="F12" s="59">
        <v>649.00000000000023</v>
      </c>
    </row>
    <row r="13" spans="2:36" s="15" customFormat="1" x14ac:dyDescent="0.25">
      <c r="B13" s="30" t="s">
        <v>4</v>
      </c>
      <c r="C13" s="55">
        <v>1446</v>
      </c>
      <c r="D13" s="55">
        <v>1065126.9999999993</v>
      </c>
      <c r="E13" s="55">
        <v>1446</v>
      </c>
      <c r="F13" s="59">
        <v>17191.000000000011</v>
      </c>
    </row>
    <row r="14" spans="2:36" x14ac:dyDescent="0.25">
      <c r="B14" s="31" t="s">
        <v>35</v>
      </c>
      <c r="C14" s="56">
        <v>2044</v>
      </c>
      <c r="D14" s="56">
        <v>5289151.9999999916</v>
      </c>
      <c r="E14" s="56">
        <v>2044</v>
      </c>
      <c r="F14" s="60">
        <v>56654.000000000051</v>
      </c>
    </row>
    <row r="15" spans="2:36" ht="24.75" thickBot="1" x14ac:dyDescent="0.3">
      <c r="B15" s="32" t="s">
        <v>78</v>
      </c>
      <c r="C15" s="57">
        <v>52</v>
      </c>
      <c r="D15" s="57">
        <v>2067</v>
      </c>
      <c r="E15" s="57">
        <v>52</v>
      </c>
      <c r="F15" s="61">
        <v>1473</v>
      </c>
    </row>
    <row r="16" spans="2:36" ht="13.5" thickBot="1" x14ac:dyDescent="0.3">
      <c r="B16" s="27" t="s">
        <v>7</v>
      </c>
      <c r="C16" s="58">
        <v>3661</v>
      </c>
      <c r="D16" s="58">
        <v>6374427.0000000019</v>
      </c>
      <c r="E16" s="58">
        <v>3661</v>
      </c>
      <c r="F16" s="62">
        <v>75966.999999999927</v>
      </c>
    </row>
    <row r="17" spans="2:8" x14ac:dyDescent="0.25">
      <c r="B17" s="109" t="s">
        <v>63</v>
      </c>
      <c r="C17" s="109"/>
      <c r="D17" s="109"/>
      <c r="E17" s="109"/>
      <c r="F17" s="109"/>
      <c r="G17" s="109"/>
      <c r="H17" s="109"/>
    </row>
    <row r="18" spans="2:8" x14ac:dyDescent="0.25">
      <c r="B18" s="109"/>
      <c r="C18" s="109"/>
      <c r="D18" s="109"/>
      <c r="E18" s="109"/>
      <c r="F18" s="109"/>
      <c r="G18" s="109"/>
      <c r="H18" s="109"/>
    </row>
    <row r="19" spans="2:8" x14ac:dyDescent="0.25">
      <c r="B19" s="109"/>
      <c r="C19" s="109"/>
      <c r="D19" s="109"/>
      <c r="E19" s="109"/>
      <c r="F19" s="109"/>
      <c r="G19" s="109"/>
      <c r="H19" s="109"/>
    </row>
    <row r="20" spans="2:8" x14ac:dyDescent="0.25">
      <c r="B20" s="109"/>
      <c r="C20" s="109"/>
      <c r="D20" s="109"/>
      <c r="E20" s="109"/>
      <c r="F20" s="109"/>
      <c r="G20" s="109"/>
      <c r="H20" s="109"/>
    </row>
    <row r="21" spans="2:8" x14ac:dyDescent="0.25">
      <c r="B21" s="123" t="str">
        <f>'1.TIPOORGJUR_DEPART_TABLA 1'!B48:P48</f>
        <v>Actualizado el 18 de noviembre de 2019</v>
      </c>
      <c r="C21" s="123"/>
      <c r="D21" s="123"/>
      <c r="E21" s="49"/>
      <c r="F21" s="49"/>
      <c r="G21" s="49"/>
      <c r="H21" s="15"/>
    </row>
    <row r="22" spans="2:8" x14ac:dyDescent="0.25">
      <c r="B22" s="49"/>
      <c r="C22" s="49"/>
      <c r="D22" s="49"/>
      <c r="E22" s="49"/>
      <c r="F22" s="49"/>
      <c r="G22" s="49"/>
      <c r="H22" s="15"/>
    </row>
    <row r="23" spans="2:8" ht="15" x14ac:dyDescent="0.25">
      <c r="B23" s="50" t="s">
        <v>62</v>
      </c>
      <c r="C23" s="51"/>
      <c r="D23" s="51"/>
      <c r="E23" s="51"/>
      <c r="F23" s="51"/>
      <c r="G23" s="53"/>
      <c r="H23" s="15"/>
    </row>
  </sheetData>
  <mergeCells count="6">
    <mergeCell ref="B7:H8"/>
    <mergeCell ref="B17:H20"/>
    <mergeCell ref="B21:D21"/>
    <mergeCell ref="B10:B11"/>
    <mergeCell ref="C10:D10"/>
    <mergeCell ref="E10:F10"/>
  </mergeCells>
  <hyperlinks>
    <hyperlink ref="B23" location="ÍNDICE!A1" display="ÍNDICE" xr:uid="{00000000-0004-0000-0400-000000000000}"/>
  </hyperlink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J35"/>
  <sheetViews>
    <sheetView zoomScale="80" zoomScaleNormal="80" workbookViewId="0">
      <selection activeCell="F12" activeCellId="1" sqref="D12:D28 F12:F28"/>
    </sheetView>
  </sheetViews>
  <sheetFormatPr baseColWidth="10" defaultColWidth="63.42578125" defaultRowHeight="12.75" x14ac:dyDescent="0.25"/>
  <cols>
    <col min="1" max="1" width="10.7109375" style="14" customWidth="1"/>
    <col min="2" max="2" width="43.140625" style="14" bestFit="1" customWidth="1"/>
    <col min="3" max="3" width="11" style="14" bestFit="1" customWidth="1"/>
    <col min="4" max="4" width="23.85546875" style="14" bestFit="1" customWidth="1"/>
    <col min="5" max="5" width="11" style="14" bestFit="1" customWidth="1"/>
    <col min="6" max="6" width="23.5703125" style="14" bestFit="1" customWidth="1"/>
    <col min="7" max="7" width="11.28515625" style="14" bestFit="1" customWidth="1"/>
    <col min="8" max="8" width="24" style="14" bestFit="1" customWidth="1"/>
    <col min="9" max="9" width="11.28515625" style="14" bestFit="1" customWidth="1"/>
    <col min="10" max="10" width="24" style="14" bestFit="1" customWidth="1"/>
    <col min="11" max="16384" width="63.42578125" style="14"/>
  </cols>
  <sheetData>
    <row r="1" spans="1:36" x14ac:dyDescent="0.25">
      <c r="A1" s="15"/>
      <c r="B1" s="15"/>
      <c r="C1" s="15"/>
      <c r="D1" s="15"/>
      <c r="E1" s="15"/>
      <c r="F1" s="15"/>
      <c r="G1" s="15"/>
      <c r="H1" s="15"/>
      <c r="I1" s="15"/>
    </row>
    <row r="2" spans="1:36" x14ac:dyDescent="0.25">
      <c r="A2" s="15"/>
      <c r="B2" s="8"/>
      <c r="C2" s="8"/>
      <c r="D2" s="8"/>
      <c r="E2" s="8"/>
      <c r="F2" s="8"/>
      <c r="G2" s="8"/>
      <c r="H2" s="8"/>
      <c r="I2" s="15"/>
      <c r="AG2" s="10"/>
      <c r="AH2" s="7"/>
      <c r="AI2" s="7"/>
      <c r="AJ2" s="7"/>
    </row>
    <row r="3" spans="1:36" x14ac:dyDescent="0.25">
      <c r="A3" s="15"/>
      <c r="B3" s="8"/>
      <c r="C3" s="8"/>
      <c r="D3" s="8"/>
      <c r="E3" s="8"/>
      <c r="F3" s="8"/>
      <c r="G3" s="8"/>
      <c r="H3" s="8"/>
      <c r="I3" s="15"/>
      <c r="AG3" s="10"/>
      <c r="AH3" s="7"/>
      <c r="AI3" s="7"/>
      <c r="AJ3" s="7"/>
    </row>
    <row r="4" spans="1:36" x14ac:dyDescent="0.25">
      <c r="A4" s="15"/>
      <c r="B4" s="8"/>
      <c r="C4" s="8"/>
      <c r="D4" s="8"/>
      <c r="E4" s="8"/>
      <c r="F4" s="8"/>
      <c r="G4" s="8"/>
      <c r="H4" s="8"/>
      <c r="I4" s="15"/>
      <c r="AG4" s="10"/>
      <c r="AH4" s="7"/>
      <c r="AI4" s="7"/>
      <c r="AJ4" s="7"/>
    </row>
    <row r="5" spans="1:36" x14ac:dyDescent="0.25">
      <c r="A5" s="15"/>
      <c r="B5" s="8"/>
      <c r="C5" s="8"/>
      <c r="D5" s="8"/>
      <c r="E5" s="8"/>
      <c r="F5" s="8"/>
      <c r="G5" s="8"/>
      <c r="H5" s="8"/>
      <c r="I5" s="15"/>
      <c r="AG5" s="10"/>
      <c r="AH5" s="7"/>
      <c r="AI5" s="7"/>
      <c r="AJ5" s="7"/>
    </row>
    <row r="6" spans="1:36" x14ac:dyDescent="0.25">
      <c r="A6" s="15"/>
      <c r="B6" s="8"/>
      <c r="C6" s="8"/>
      <c r="D6" s="8"/>
      <c r="E6" s="8"/>
      <c r="F6" s="8"/>
      <c r="G6" s="8"/>
      <c r="H6" s="8"/>
      <c r="I6" s="15"/>
      <c r="AG6" s="10"/>
      <c r="AH6" s="7"/>
      <c r="AI6" s="7"/>
      <c r="AJ6" s="7"/>
    </row>
    <row r="7" spans="1:36" x14ac:dyDescent="0.25">
      <c r="B7" s="116" t="s">
        <v>80</v>
      </c>
      <c r="C7" s="116"/>
      <c r="D7" s="116"/>
      <c r="E7" s="116"/>
      <c r="F7" s="116"/>
      <c r="G7" s="48"/>
      <c r="H7" s="48"/>
      <c r="AG7" s="10"/>
      <c r="AH7" s="7"/>
      <c r="AI7" s="7"/>
      <c r="AJ7" s="7"/>
    </row>
    <row r="8" spans="1:36" x14ac:dyDescent="0.25">
      <c r="B8" s="116"/>
      <c r="C8" s="116"/>
      <c r="D8" s="116"/>
      <c r="E8" s="116"/>
      <c r="F8" s="116"/>
      <c r="G8" s="48"/>
      <c r="H8" s="48"/>
    </row>
    <row r="9" spans="1:36" ht="13.5" thickBot="1" x14ac:dyDescent="0.3"/>
    <row r="10" spans="1:36" x14ac:dyDescent="0.25">
      <c r="B10" s="119" t="s">
        <v>53</v>
      </c>
      <c r="C10" s="120" t="s">
        <v>64</v>
      </c>
      <c r="D10" s="121"/>
      <c r="E10" s="121" t="s">
        <v>46</v>
      </c>
      <c r="F10" s="122"/>
    </row>
    <row r="11" spans="1:36" ht="13.5" thickBot="1" x14ac:dyDescent="0.3">
      <c r="B11" s="111"/>
      <c r="C11" s="16" t="s">
        <v>8</v>
      </c>
      <c r="D11" s="17" t="s">
        <v>7</v>
      </c>
      <c r="E11" s="17" t="s">
        <v>8</v>
      </c>
      <c r="F11" s="18" t="s">
        <v>7</v>
      </c>
    </row>
    <row r="12" spans="1:36" x14ac:dyDescent="0.25">
      <c r="B12" s="30" t="s">
        <v>1</v>
      </c>
      <c r="C12" s="55">
        <v>14</v>
      </c>
      <c r="D12" s="83">
        <v>75961217708.740005</v>
      </c>
      <c r="E12" s="55">
        <v>14</v>
      </c>
      <c r="F12" s="91">
        <v>68604855383.199997</v>
      </c>
    </row>
    <row r="13" spans="1:36" x14ac:dyDescent="0.25">
      <c r="B13" s="31" t="s">
        <v>72</v>
      </c>
      <c r="C13" s="56">
        <v>1</v>
      </c>
      <c r="D13" s="84">
        <v>894950296.01999998</v>
      </c>
      <c r="E13" s="56">
        <v>1</v>
      </c>
      <c r="F13" s="92">
        <v>2507271412.21</v>
      </c>
    </row>
    <row r="14" spans="1:36" x14ac:dyDescent="0.25">
      <c r="B14" s="31" t="s">
        <v>2</v>
      </c>
      <c r="C14" s="56">
        <v>119</v>
      </c>
      <c r="D14" s="84">
        <v>251995706287.85983</v>
      </c>
      <c r="E14" s="56">
        <v>119</v>
      </c>
      <c r="F14" s="92">
        <v>42461691951.070007</v>
      </c>
    </row>
    <row r="15" spans="1:36" x14ac:dyDescent="0.25">
      <c r="B15" s="31" t="s">
        <v>3</v>
      </c>
      <c r="C15" s="56">
        <v>305</v>
      </c>
      <c r="D15" s="84">
        <v>289068550536.41998</v>
      </c>
      <c r="E15" s="56">
        <v>305</v>
      </c>
      <c r="F15" s="92">
        <v>601294403382.96008</v>
      </c>
    </row>
    <row r="16" spans="1:36" x14ac:dyDescent="0.25">
      <c r="B16" s="31" t="s">
        <v>36</v>
      </c>
      <c r="C16" s="56">
        <v>145</v>
      </c>
      <c r="D16" s="84">
        <v>11268740428410.635</v>
      </c>
      <c r="E16" s="56">
        <v>145</v>
      </c>
      <c r="F16" s="92">
        <v>1768419084028.1904</v>
      </c>
    </row>
    <row r="17" spans="2:8" x14ac:dyDescent="0.25">
      <c r="B17" s="31" t="s">
        <v>37</v>
      </c>
      <c r="C17" s="56">
        <v>324</v>
      </c>
      <c r="D17" s="84">
        <v>1787716497806.6401</v>
      </c>
      <c r="E17" s="56">
        <v>324</v>
      </c>
      <c r="F17" s="92">
        <v>1904654062002.5894</v>
      </c>
    </row>
    <row r="18" spans="2:8" x14ac:dyDescent="0.25">
      <c r="B18" s="31" t="s">
        <v>4</v>
      </c>
      <c r="C18" s="56">
        <v>1446</v>
      </c>
      <c r="D18" s="84">
        <v>10085200318839.855</v>
      </c>
      <c r="E18" s="56">
        <v>1446</v>
      </c>
      <c r="F18" s="92">
        <v>1153715623352.1013</v>
      </c>
    </row>
    <row r="19" spans="2:8" x14ac:dyDescent="0.25">
      <c r="B19" s="31" t="s">
        <v>5</v>
      </c>
      <c r="C19" s="56">
        <v>27</v>
      </c>
      <c r="D19" s="84">
        <v>145995472775.08005</v>
      </c>
      <c r="E19" s="56">
        <v>27</v>
      </c>
      <c r="F19" s="92">
        <v>52540471352.219994</v>
      </c>
    </row>
    <row r="20" spans="2:8" x14ac:dyDescent="0.25">
      <c r="B20" s="31" t="s">
        <v>38</v>
      </c>
      <c r="C20" s="56">
        <v>2</v>
      </c>
      <c r="D20" s="84">
        <v>89225151817.449997</v>
      </c>
      <c r="E20" s="56">
        <v>2</v>
      </c>
      <c r="F20" s="92">
        <v>14685710659.870001</v>
      </c>
    </row>
    <row r="21" spans="2:8" x14ac:dyDescent="0.25">
      <c r="B21" s="31" t="s">
        <v>39</v>
      </c>
      <c r="C21" s="56">
        <v>103</v>
      </c>
      <c r="D21" s="84">
        <v>429555094321.39978</v>
      </c>
      <c r="E21" s="56">
        <v>103</v>
      </c>
      <c r="F21" s="92">
        <v>673311811178.37024</v>
      </c>
    </row>
    <row r="22" spans="2:8" x14ac:dyDescent="0.25">
      <c r="B22" s="31" t="s">
        <v>40</v>
      </c>
      <c r="C22" s="56">
        <v>34</v>
      </c>
      <c r="D22" s="84">
        <v>2749659816615.8799</v>
      </c>
      <c r="E22" s="56">
        <v>34</v>
      </c>
      <c r="F22" s="92">
        <v>320996525185.42999</v>
      </c>
    </row>
    <row r="23" spans="2:8" x14ac:dyDescent="0.25">
      <c r="B23" s="31" t="s">
        <v>41</v>
      </c>
      <c r="C23" s="56">
        <v>1087</v>
      </c>
      <c r="D23" s="84">
        <v>11755151587640.701</v>
      </c>
      <c r="E23" s="56">
        <v>1087</v>
      </c>
      <c r="F23" s="92">
        <v>12121513149639.898</v>
      </c>
    </row>
    <row r="24" spans="2:8" s="15" customFormat="1" x14ac:dyDescent="0.25">
      <c r="B24" s="32" t="s">
        <v>42</v>
      </c>
      <c r="C24" s="57">
        <v>10</v>
      </c>
      <c r="D24" s="85">
        <v>912886004635.9198</v>
      </c>
      <c r="E24" s="57">
        <v>10</v>
      </c>
      <c r="F24" s="93">
        <v>504955470929.47998</v>
      </c>
    </row>
    <row r="25" spans="2:8" s="15" customFormat="1" x14ac:dyDescent="0.25">
      <c r="B25" s="32" t="s">
        <v>68</v>
      </c>
      <c r="C25" s="57">
        <v>29</v>
      </c>
      <c r="D25" s="85">
        <v>69882144940.480011</v>
      </c>
      <c r="E25" s="57">
        <v>29</v>
      </c>
      <c r="F25" s="93">
        <v>51695301090.979996</v>
      </c>
    </row>
    <row r="26" spans="2:8" s="15" customFormat="1" x14ac:dyDescent="0.25">
      <c r="B26" s="32" t="s">
        <v>6</v>
      </c>
      <c r="C26" s="57">
        <v>13</v>
      </c>
      <c r="D26" s="85">
        <v>36088619680.040001</v>
      </c>
      <c r="E26" s="57">
        <v>13</v>
      </c>
      <c r="F26" s="93">
        <v>16446060740.34</v>
      </c>
    </row>
    <row r="27" spans="2:8" ht="13.5" thickBot="1" x14ac:dyDescent="0.3">
      <c r="B27" s="32" t="s">
        <v>73</v>
      </c>
      <c r="C27" s="57">
        <v>2</v>
      </c>
      <c r="D27" s="85">
        <v>3754385</v>
      </c>
      <c r="E27" s="57">
        <v>2</v>
      </c>
      <c r="F27" s="93">
        <v>139049275</v>
      </c>
    </row>
    <row r="28" spans="2:8" ht="13.5" thickBot="1" x14ac:dyDescent="0.3">
      <c r="B28" s="27" t="s">
        <v>7</v>
      </c>
      <c r="C28" s="58">
        <v>3661</v>
      </c>
      <c r="D28" s="86">
        <v>39948025316698.156</v>
      </c>
      <c r="E28" s="58">
        <v>3661</v>
      </c>
      <c r="F28" s="94">
        <v>19297940541563.926</v>
      </c>
    </row>
    <row r="29" spans="2:8" x14ac:dyDescent="0.25">
      <c r="B29" s="109" t="s">
        <v>63</v>
      </c>
      <c r="C29" s="109"/>
      <c r="D29" s="109"/>
      <c r="E29" s="109"/>
      <c r="F29" s="109"/>
      <c r="G29" s="109"/>
      <c r="H29" s="109"/>
    </row>
    <row r="30" spans="2:8" x14ac:dyDescent="0.25">
      <c r="B30" s="109"/>
      <c r="C30" s="109"/>
      <c r="D30" s="109"/>
      <c r="E30" s="109"/>
      <c r="F30" s="109"/>
      <c r="G30" s="109"/>
      <c r="H30" s="109"/>
    </row>
    <row r="31" spans="2:8" x14ac:dyDescent="0.25">
      <c r="B31" s="109"/>
      <c r="C31" s="109"/>
      <c r="D31" s="109"/>
      <c r="E31" s="109"/>
      <c r="F31" s="109"/>
      <c r="G31" s="109"/>
      <c r="H31" s="109"/>
    </row>
    <row r="32" spans="2:8" x14ac:dyDescent="0.25">
      <c r="B32" s="109"/>
      <c r="C32" s="109"/>
      <c r="D32" s="109"/>
      <c r="E32" s="109"/>
      <c r="F32" s="109"/>
      <c r="G32" s="109"/>
      <c r="H32" s="109"/>
    </row>
    <row r="33" spans="2:8" x14ac:dyDescent="0.25">
      <c r="B33" s="123" t="str">
        <f>'1.TIPOORGJUR_DEPART_TABLA 1'!B48:P48</f>
        <v>Actualizado el 18 de noviembre de 2019</v>
      </c>
      <c r="C33" s="123"/>
      <c r="D33" s="123"/>
      <c r="E33" s="49"/>
      <c r="F33" s="49"/>
      <c r="G33" s="49"/>
      <c r="H33" s="15"/>
    </row>
    <row r="34" spans="2:8" x14ac:dyDescent="0.25">
      <c r="B34" s="49"/>
      <c r="C34" s="49"/>
      <c r="D34" s="49"/>
      <c r="E34" s="49"/>
      <c r="F34" s="49"/>
      <c r="G34" s="49"/>
      <c r="H34" s="15"/>
    </row>
    <row r="35" spans="2:8" ht="15" x14ac:dyDescent="0.25">
      <c r="B35" s="50" t="s">
        <v>62</v>
      </c>
      <c r="C35" s="51"/>
      <c r="D35" s="51"/>
      <c r="E35" s="51"/>
      <c r="F35" s="51"/>
      <c r="G35" s="53"/>
      <c r="H35" s="15"/>
    </row>
  </sheetData>
  <mergeCells count="6">
    <mergeCell ref="B7:F8"/>
    <mergeCell ref="B29:H32"/>
    <mergeCell ref="B33:D33"/>
    <mergeCell ref="B10:B11"/>
    <mergeCell ref="C10:D10"/>
    <mergeCell ref="E10:F10"/>
  </mergeCells>
  <hyperlinks>
    <hyperlink ref="B35" location="ÍNDICE!A1" display="ÍNDICE" xr:uid="{00000000-0004-0000-0500-000000000000}"/>
  </hyperlink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AJ23"/>
  <sheetViews>
    <sheetView zoomScale="80" zoomScaleNormal="80" workbookViewId="0">
      <selection activeCell="J21" sqref="J21"/>
    </sheetView>
  </sheetViews>
  <sheetFormatPr baseColWidth="10" defaultColWidth="63.42578125" defaultRowHeight="12.75" x14ac:dyDescent="0.25"/>
  <cols>
    <col min="1" max="1" width="10.7109375" style="14" customWidth="1"/>
    <col min="2" max="2" width="54.28515625" style="14" customWidth="1"/>
    <col min="3" max="3" width="10.28515625" style="14" bestFit="1" customWidth="1"/>
    <col min="4" max="4" width="23.85546875" style="14" bestFit="1" customWidth="1"/>
    <col min="5" max="5" width="10.28515625" style="14" bestFit="1" customWidth="1"/>
    <col min="6" max="6" width="23.5703125" style="14" bestFit="1" customWidth="1"/>
    <col min="7" max="8" width="7.140625" style="14" customWidth="1"/>
    <col min="9" max="9" width="11.28515625" style="14" bestFit="1" customWidth="1"/>
    <col min="10" max="10" width="24" style="14" bestFit="1" customWidth="1"/>
    <col min="11" max="16384" width="63.42578125" style="14"/>
  </cols>
  <sheetData>
    <row r="1" spans="2:36" x14ac:dyDescent="0.25">
      <c r="B1" s="15"/>
      <c r="C1" s="15"/>
      <c r="D1" s="15"/>
      <c r="E1" s="15"/>
      <c r="F1" s="15"/>
      <c r="G1" s="15"/>
    </row>
    <row r="2" spans="2:36" x14ac:dyDescent="0.25">
      <c r="B2" s="8"/>
      <c r="C2" s="8"/>
      <c r="D2" s="8"/>
      <c r="E2" s="8"/>
      <c r="F2" s="8"/>
      <c r="G2" s="15"/>
      <c r="AG2" s="10"/>
      <c r="AH2" s="7"/>
      <c r="AI2" s="7"/>
      <c r="AJ2" s="7"/>
    </row>
    <row r="3" spans="2:36" x14ac:dyDescent="0.25">
      <c r="B3" s="8"/>
      <c r="C3" s="8"/>
      <c r="D3" s="8"/>
      <c r="E3" s="8"/>
      <c r="F3" s="8"/>
      <c r="G3" s="15"/>
      <c r="AG3" s="10"/>
      <c r="AH3" s="7"/>
      <c r="AI3" s="7"/>
      <c r="AJ3" s="7"/>
    </row>
    <row r="4" spans="2:36" x14ac:dyDescent="0.25">
      <c r="B4" s="8"/>
      <c r="C4" s="8"/>
      <c r="D4" s="8"/>
      <c r="E4" s="8"/>
      <c r="F4" s="8"/>
      <c r="G4" s="15"/>
      <c r="AG4" s="10"/>
      <c r="AH4" s="7"/>
      <c r="AI4" s="7"/>
      <c r="AJ4" s="7"/>
    </row>
    <row r="5" spans="2:36" x14ac:dyDescent="0.25">
      <c r="B5" s="8"/>
      <c r="C5" s="8"/>
      <c r="D5" s="8"/>
      <c r="E5" s="8"/>
      <c r="F5" s="8"/>
      <c r="G5" s="15"/>
      <c r="AG5" s="10"/>
      <c r="AH5" s="7"/>
      <c r="AI5" s="7"/>
      <c r="AJ5" s="7"/>
    </row>
    <row r="6" spans="2:36" x14ac:dyDescent="0.25">
      <c r="B6" s="8"/>
      <c r="C6" s="8"/>
      <c r="D6" s="8"/>
      <c r="E6" s="8"/>
      <c r="F6" s="8"/>
      <c r="G6" s="15"/>
      <c r="AG6" s="10"/>
      <c r="AH6" s="7"/>
      <c r="AI6" s="7"/>
      <c r="AJ6" s="7"/>
    </row>
    <row r="7" spans="2:36" s="15" customFormat="1" x14ac:dyDescent="0.25">
      <c r="B7" s="116" t="s">
        <v>69</v>
      </c>
      <c r="C7" s="116"/>
      <c r="D7" s="116"/>
      <c r="E7" s="116"/>
      <c r="F7" s="116"/>
      <c r="AG7" s="10"/>
      <c r="AH7" s="7"/>
      <c r="AI7" s="7"/>
      <c r="AJ7" s="7"/>
    </row>
    <row r="8" spans="2:36" s="15" customFormat="1" x14ac:dyDescent="0.25">
      <c r="B8" s="116"/>
      <c r="C8" s="116"/>
      <c r="D8" s="116"/>
      <c r="E8" s="116"/>
      <c r="F8" s="116"/>
      <c r="AG8" s="10"/>
      <c r="AH8" s="7"/>
      <c r="AI8" s="7"/>
      <c r="AJ8" s="7"/>
    </row>
    <row r="9" spans="2:36" ht="13.5" thickBot="1" x14ac:dyDescent="0.3"/>
    <row r="10" spans="2:36" x14ac:dyDescent="0.2">
      <c r="B10" s="119" t="s">
        <v>53</v>
      </c>
      <c r="C10" s="124" t="s">
        <v>45</v>
      </c>
      <c r="D10" s="125"/>
      <c r="E10" s="125" t="s">
        <v>46</v>
      </c>
      <c r="F10" s="126"/>
    </row>
    <row r="11" spans="2:36" ht="13.5" thickBot="1" x14ac:dyDescent="0.25">
      <c r="B11" s="111"/>
      <c r="C11" s="34" t="s">
        <v>8</v>
      </c>
      <c r="D11" s="35" t="s">
        <v>7</v>
      </c>
      <c r="E11" s="35" t="s">
        <v>8</v>
      </c>
      <c r="F11" s="36" t="s">
        <v>7</v>
      </c>
    </row>
    <row r="12" spans="2:36" x14ac:dyDescent="0.25">
      <c r="B12" s="37" t="s">
        <v>2</v>
      </c>
      <c r="C12" s="63">
        <v>119</v>
      </c>
      <c r="D12" s="87">
        <v>251995706287.85983</v>
      </c>
      <c r="E12" s="63">
        <v>119</v>
      </c>
      <c r="F12" s="87">
        <v>42461691951.070007</v>
      </c>
    </row>
    <row r="13" spans="2:36" s="15" customFormat="1" x14ac:dyDescent="0.25">
      <c r="B13" s="37" t="s">
        <v>4</v>
      </c>
      <c r="C13" s="63">
        <v>1446</v>
      </c>
      <c r="D13" s="87">
        <v>10085200318839.855</v>
      </c>
      <c r="E13" s="63">
        <v>1446</v>
      </c>
      <c r="F13" s="87">
        <v>1153715623352.1013</v>
      </c>
    </row>
    <row r="14" spans="2:36" x14ac:dyDescent="0.25">
      <c r="B14" s="38" t="s">
        <v>35</v>
      </c>
      <c r="C14" s="64">
        <v>2044</v>
      </c>
      <c r="D14" s="88">
        <v>28591972522314.008</v>
      </c>
      <c r="E14" s="64">
        <v>2044</v>
      </c>
      <c r="F14" s="88">
        <v>17528666393499.977</v>
      </c>
    </row>
    <row r="15" spans="2:36" ht="24.75" thickBot="1" x14ac:dyDescent="0.3">
      <c r="B15" s="39" t="s">
        <v>78</v>
      </c>
      <c r="C15" s="65">
        <v>52</v>
      </c>
      <c r="D15" s="89">
        <v>1018856769256.4402</v>
      </c>
      <c r="E15" s="65">
        <v>52</v>
      </c>
      <c r="F15" s="89">
        <v>573096832760.80005</v>
      </c>
    </row>
    <row r="16" spans="2:36" ht="13.5" thickBot="1" x14ac:dyDescent="0.3">
      <c r="B16" s="40" t="s">
        <v>7</v>
      </c>
      <c r="C16" s="66">
        <v>3661</v>
      </c>
      <c r="D16" s="90">
        <v>39948025316698.156</v>
      </c>
      <c r="E16" s="66">
        <v>3661</v>
      </c>
      <c r="F16" s="90">
        <v>19297940541563.926</v>
      </c>
    </row>
    <row r="17" spans="2:8" x14ac:dyDescent="0.25">
      <c r="B17" s="109" t="s">
        <v>63</v>
      </c>
      <c r="C17" s="109"/>
      <c r="D17" s="109"/>
      <c r="E17" s="109"/>
      <c r="F17" s="109"/>
      <c r="G17" s="109"/>
      <c r="H17" s="109"/>
    </row>
    <row r="18" spans="2:8" x14ac:dyDescent="0.25">
      <c r="B18" s="109"/>
      <c r="C18" s="109"/>
      <c r="D18" s="109"/>
      <c r="E18" s="109"/>
      <c r="F18" s="109"/>
      <c r="G18" s="109"/>
      <c r="H18" s="109"/>
    </row>
    <row r="19" spans="2:8" x14ac:dyDescent="0.25">
      <c r="B19" s="109"/>
      <c r="C19" s="109"/>
      <c r="D19" s="109"/>
      <c r="E19" s="109"/>
      <c r="F19" s="109"/>
      <c r="G19" s="109"/>
      <c r="H19" s="109"/>
    </row>
    <row r="20" spans="2:8" x14ac:dyDescent="0.25">
      <c r="B20" s="109"/>
      <c r="C20" s="109"/>
      <c r="D20" s="109"/>
      <c r="E20" s="109"/>
      <c r="F20" s="109"/>
      <c r="G20" s="109"/>
      <c r="H20" s="109"/>
    </row>
    <row r="21" spans="2:8" x14ac:dyDescent="0.25">
      <c r="B21" s="123" t="str">
        <f>'1.TIPOORGJUR_DEPART_TABLA 1'!B48:P48</f>
        <v>Actualizado el 18 de noviembre de 2019</v>
      </c>
      <c r="C21" s="123"/>
      <c r="D21" s="123"/>
      <c r="E21" s="49"/>
      <c r="F21" s="49"/>
      <c r="G21" s="49"/>
      <c r="H21" s="15"/>
    </row>
    <row r="22" spans="2:8" x14ac:dyDescent="0.25">
      <c r="B22" s="49"/>
      <c r="C22" s="49"/>
      <c r="D22" s="49"/>
      <c r="E22" s="49"/>
      <c r="F22" s="49"/>
      <c r="G22" s="49"/>
      <c r="H22" s="15"/>
    </row>
    <row r="23" spans="2:8" ht="15" x14ac:dyDescent="0.25">
      <c r="B23" s="50" t="s">
        <v>62</v>
      </c>
      <c r="C23" s="51"/>
      <c r="D23" s="51"/>
      <c r="E23" s="51"/>
      <c r="F23" s="51"/>
      <c r="G23" s="53"/>
      <c r="H23" s="15"/>
    </row>
  </sheetData>
  <mergeCells count="6">
    <mergeCell ref="B21:D21"/>
    <mergeCell ref="B10:B11"/>
    <mergeCell ref="C10:D10"/>
    <mergeCell ref="E10:F10"/>
    <mergeCell ref="B7:F8"/>
    <mergeCell ref="B17:H20"/>
  </mergeCells>
  <hyperlinks>
    <hyperlink ref="B23" location="ÍNDICE!A1" display="ÍNDICE" xr:uid="{00000000-0004-0000-0600-000000000000}"/>
  </hyperlink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J50"/>
  <sheetViews>
    <sheetView zoomScale="80" zoomScaleNormal="80" workbookViewId="0">
      <selection activeCell="I23" sqref="I23"/>
    </sheetView>
  </sheetViews>
  <sheetFormatPr baseColWidth="10" defaultColWidth="63.42578125" defaultRowHeight="12.75" x14ac:dyDescent="0.25"/>
  <cols>
    <col min="1" max="1" width="10.7109375" style="14" customWidth="1"/>
    <col min="2" max="2" width="29.7109375" style="14" bestFit="1" customWidth="1"/>
    <col min="3" max="3" width="11" style="14" bestFit="1" customWidth="1"/>
    <col min="4" max="4" width="11.5703125" style="14" bestFit="1" customWidth="1"/>
    <col min="5" max="5" width="11" style="14" bestFit="1" customWidth="1"/>
    <col min="6" max="6" width="8.5703125" style="14" bestFit="1" customWidth="1"/>
    <col min="7" max="7" width="11.28515625" style="14" bestFit="1" customWidth="1"/>
    <col min="8" max="8" width="24" style="14" bestFit="1" customWidth="1"/>
    <col min="9" max="9" width="11.28515625" style="14" bestFit="1" customWidth="1"/>
    <col min="10" max="10" width="24" style="14" bestFit="1" customWidth="1"/>
    <col min="11" max="16384" width="63.42578125" style="14"/>
  </cols>
  <sheetData>
    <row r="1" spans="1:36" x14ac:dyDescent="0.25">
      <c r="A1" s="15"/>
      <c r="B1" s="15"/>
      <c r="C1" s="15"/>
      <c r="D1" s="15"/>
      <c r="E1" s="15"/>
      <c r="F1" s="15"/>
      <c r="G1" s="15"/>
      <c r="H1" s="15"/>
      <c r="I1" s="15"/>
    </row>
    <row r="2" spans="1:36" x14ac:dyDescent="0.25">
      <c r="A2" s="15"/>
      <c r="B2" s="8"/>
      <c r="C2" s="8"/>
      <c r="D2" s="8"/>
      <c r="E2" s="8"/>
      <c r="F2" s="8"/>
      <c r="G2" s="8"/>
      <c r="H2" s="8"/>
      <c r="I2" s="15"/>
      <c r="AG2" s="10"/>
      <c r="AH2" s="7"/>
      <c r="AI2" s="7"/>
      <c r="AJ2" s="7"/>
    </row>
    <row r="3" spans="1:36" x14ac:dyDescent="0.25">
      <c r="A3" s="15"/>
      <c r="B3" s="8"/>
      <c r="C3" s="8"/>
      <c r="D3" s="8"/>
      <c r="E3" s="8"/>
      <c r="F3" s="8"/>
      <c r="G3" s="8"/>
      <c r="H3" s="8"/>
      <c r="I3" s="15"/>
      <c r="AG3" s="10"/>
      <c r="AH3" s="7"/>
      <c r="AI3" s="7"/>
      <c r="AJ3" s="7"/>
    </row>
    <row r="4" spans="1:36" x14ac:dyDescent="0.25">
      <c r="A4" s="15"/>
      <c r="B4" s="8"/>
      <c r="C4" s="8"/>
      <c r="D4" s="8"/>
      <c r="E4" s="8"/>
      <c r="F4" s="8"/>
      <c r="G4" s="8"/>
      <c r="H4" s="8"/>
      <c r="I4" s="15"/>
      <c r="AG4" s="10"/>
      <c r="AH4" s="7"/>
      <c r="AI4" s="7"/>
      <c r="AJ4" s="7"/>
    </row>
    <row r="5" spans="1:36" x14ac:dyDescent="0.25">
      <c r="A5" s="15"/>
      <c r="B5" s="8"/>
      <c r="C5" s="8"/>
      <c r="D5" s="8"/>
      <c r="E5" s="8"/>
      <c r="F5" s="8"/>
      <c r="G5" s="8"/>
      <c r="H5" s="8"/>
      <c r="I5" s="15"/>
      <c r="AG5" s="10"/>
      <c r="AH5" s="7"/>
      <c r="AI5" s="7"/>
      <c r="AJ5" s="7"/>
    </row>
    <row r="6" spans="1:36" x14ac:dyDescent="0.25">
      <c r="A6" s="15"/>
      <c r="B6" s="8"/>
      <c r="C6" s="8"/>
      <c r="D6" s="8"/>
      <c r="E6" s="8"/>
      <c r="F6" s="8"/>
      <c r="G6" s="8"/>
      <c r="H6" s="8"/>
      <c r="I6" s="15"/>
      <c r="AG6" s="10"/>
      <c r="AH6" s="7"/>
      <c r="AI6" s="7"/>
      <c r="AJ6" s="7"/>
    </row>
    <row r="7" spans="1:36" x14ac:dyDescent="0.25">
      <c r="B7" s="116" t="s">
        <v>81</v>
      </c>
      <c r="C7" s="116"/>
      <c r="D7" s="116"/>
      <c r="E7" s="116"/>
      <c r="F7" s="116"/>
      <c r="G7" s="116"/>
      <c r="H7" s="116"/>
    </row>
    <row r="8" spans="1:36" x14ac:dyDescent="0.25">
      <c r="B8" s="116"/>
      <c r="C8" s="116"/>
      <c r="D8" s="116"/>
      <c r="E8" s="116"/>
      <c r="F8" s="116"/>
      <c r="G8" s="116"/>
      <c r="H8" s="116"/>
    </row>
    <row r="9" spans="1:36" ht="13.5" thickBot="1" x14ac:dyDescent="0.3"/>
    <row r="10" spans="1:36" x14ac:dyDescent="0.2">
      <c r="B10" s="119" t="s">
        <v>0</v>
      </c>
      <c r="C10" s="124" t="s">
        <v>43</v>
      </c>
      <c r="D10" s="125"/>
      <c r="E10" s="125" t="s">
        <v>44</v>
      </c>
      <c r="F10" s="126"/>
    </row>
    <row r="11" spans="1:36" ht="13.5" thickBot="1" x14ac:dyDescent="0.25">
      <c r="B11" s="111"/>
      <c r="C11" s="34" t="s">
        <v>8</v>
      </c>
      <c r="D11" s="35" t="s">
        <v>7</v>
      </c>
      <c r="E11" s="35" t="s">
        <v>8</v>
      </c>
      <c r="F11" s="36" t="s">
        <v>7</v>
      </c>
    </row>
    <row r="12" spans="1:36" x14ac:dyDescent="0.25">
      <c r="B12" s="37" t="s">
        <v>70</v>
      </c>
      <c r="C12" s="63">
        <v>3</v>
      </c>
      <c r="D12" s="63">
        <v>400</v>
      </c>
      <c r="E12" s="63">
        <v>3</v>
      </c>
      <c r="F12" s="67">
        <v>19</v>
      </c>
    </row>
    <row r="13" spans="1:36" x14ac:dyDescent="0.25">
      <c r="B13" s="38" t="s">
        <v>10</v>
      </c>
      <c r="C13" s="64">
        <v>428</v>
      </c>
      <c r="D13" s="64">
        <v>1270002.9999999995</v>
      </c>
      <c r="E13" s="64">
        <v>428</v>
      </c>
      <c r="F13" s="68">
        <v>14199.000000000002</v>
      </c>
    </row>
    <row r="14" spans="1:36" x14ac:dyDescent="0.25">
      <c r="B14" s="38" t="s">
        <v>71</v>
      </c>
      <c r="C14" s="64">
        <v>16</v>
      </c>
      <c r="D14" s="64">
        <v>2401</v>
      </c>
      <c r="E14" s="64">
        <v>16</v>
      </c>
      <c r="F14" s="68">
        <v>68</v>
      </c>
    </row>
    <row r="15" spans="1:36" x14ac:dyDescent="0.25">
      <c r="B15" s="38" t="s">
        <v>11</v>
      </c>
      <c r="C15" s="64">
        <v>190</v>
      </c>
      <c r="D15" s="64">
        <v>137803.00000000003</v>
      </c>
      <c r="E15" s="64">
        <v>190</v>
      </c>
      <c r="F15" s="68">
        <v>3213.9999999999995</v>
      </c>
    </row>
    <row r="16" spans="1:36" x14ac:dyDescent="0.25">
      <c r="B16" s="38" t="s">
        <v>12</v>
      </c>
      <c r="C16" s="64">
        <v>1218</v>
      </c>
      <c r="D16" s="64">
        <v>1675292</v>
      </c>
      <c r="E16" s="64">
        <v>1218</v>
      </c>
      <c r="F16" s="68">
        <v>22565.99999999996</v>
      </c>
    </row>
    <row r="17" spans="2:6" x14ac:dyDescent="0.25">
      <c r="B17" s="38" t="s">
        <v>13</v>
      </c>
      <c r="C17" s="64">
        <v>58</v>
      </c>
      <c r="D17" s="64">
        <v>46358.999999999993</v>
      </c>
      <c r="E17" s="64">
        <v>58</v>
      </c>
      <c r="F17" s="68">
        <v>445.00000000000011</v>
      </c>
    </row>
    <row r="18" spans="2:6" x14ac:dyDescent="0.25">
      <c r="B18" s="38" t="s">
        <v>14</v>
      </c>
      <c r="C18" s="64">
        <v>91</v>
      </c>
      <c r="D18" s="64">
        <v>51482</v>
      </c>
      <c r="E18" s="64">
        <v>91</v>
      </c>
      <c r="F18" s="68">
        <v>695.00000000000034</v>
      </c>
    </row>
    <row r="19" spans="2:6" x14ac:dyDescent="0.25">
      <c r="B19" s="38" t="s">
        <v>15</v>
      </c>
      <c r="C19" s="64">
        <v>131</v>
      </c>
      <c r="D19" s="64">
        <v>79387.000000000029</v>
      </c>
      <c r="E19" s="64">
        <v>131</v>
      </c>
      <c r="F19" s="68">
        <v>2220.9999999999995</v>
      </c>
    </row>
    <row r="20" spans="2:6" x14ac:dyDescent="0.25">
      <c r="B20" s="38" t="s">
        <v>16</v>
      </c>
      <c r="C20" s="64">
        <v>5</v>
      </c>
      <c r="D20" s="64">
        <v>2458</v>
      </c>
      <c r="E20" s="64">
        <v>5</v>
      </c>
      <c r="F20" s="68">
        <v>23</v>
      </c>
    </row>
    <row r="21" spans="2:6" x14ac:dyDescent="0.25">
      <c r="B21" s="38" t="s">
        <v>17</v>
      </c>
      <c r="C21" s="64">
        <v>10</v>
      </c>
      <c r="D21" s="64">
        <v>3322.0000000000005</v>
      </c>
      <c r="E21" s="64">
        <v>10</v>
      </c>
      <c r="F21" s="68">
        <v>70</v>
      </c>
    </row>
    <row r="22" spans="2:6" x14ac:dyDescent="0.25">
      <c r="B22" s="38" t="s">
        <v>18</v>
      </c>
      <c r="C22" s="64">
        <v>64</v>
      </c>
      <c r="D22" s="64">
        <v>16674.000000000004</v>
      </c>
      <c r="E22" s="64">
        <v>64</v>
      </c>
      <c r="F22" s="68">
        <v>456.00000000000006</v>
      </c>
    </row>
    <row r="23" spans="2:6" x14ac:dyDescent="0.25">
      <c r="B23" s="38" t="s">
        <v>19</v>
      </c>
      <c r="C23" s="64">
        <v>34</v>
      </c>
      <c r="D23" s="64">
        <v>11879.000000000002</v>
      </c>
      <c r="E23" s="64">
        <v>34</v>
      </c>
      <c r="F23" s="68">
        <v>265</v>
      </c>
    </row>
    <row r="24" spans="2:6" x14ac:dyDescent="0.25">
      <c r="B24" s="38" t="s">
        <v>20</v>
      </c>
      <c r="C24" s="64">
        <v>8</v>
      </c>
      <c r="D24" s="64">
        <v>8456</v>
      </c>
      <c r="E24" s="64">
        <v>8</v>
      </c>
      <c r="F24" s="68">
        <v>61</v>
      </c>
    </row>
    <row r="25" spans="2:6" x14ac:dyDescent="0.25">
      <c r="B25" s="38" t="s">
        <v>21</v>
      </c>
      <c r="C25" s="64">
        <v>22</v>
      </c>
      <c r="D25" s="64">
        <v>8713</v>
      </c>
      <c r="E25" s="64">
        <v>22</v>
      </c>
      <c r="F25" s="68">
        <v>264.00000000000011</v>
      </c>
    </row>
    <row r="26" spans="2:6" s="15" customFormat="1" x14ac:dyDescent="0.25">
      <c r="B26" s="38" t="s">
        <v>22</v>
      </c>
      <c r="C26" s="64">
        <v>162</v>
      </c>
      <c r="D26" s="64">
        <v>196281.00000000012</v>
      </c>
      <c r="E26" s="64">
        <v>162</v>
      </c>
      <c r="F26" s="68">
        <v>5180.0000000000009</v>
      </c>
    </row>
    <row r="27" spans="2:6" x14ac:dyDescent="0.25">
      <c r="B27" s="38" t="s">
        <v>23</v>
      </c>
      <c r="C27" s="64">
        <v>3</v>
      </c>
      <c r="D27" s="64">
        <v>10695</v>
      </c>
      <c r="E27" s="64">
        <v>3</v>
      </c>
      <c r="F27" s="68">
        <v>56</v>
      </c>
    </row>
    <row r="28" spans="2:6" x14ac:dyDescent="0.25">
      <c r="B28" s="38" t="s">
        <v>66</v>
      </c>
      <c r="C28" s="64">
        <v>5</v>
      </c>
      <c r="D28" s="64">
        <v>2111</v>
      </c>
      <c r="E28" s="64">
        <v>5</v>
      </c>
      <c r="F28" s="68">
        <v>28</v>
      </c>
    </row>
    <row r="29" spans="2:6" x14ac:dyDescent="0.25">
      <c r="B29" s="38" t="s">
        <v>24</v>
      </c>
      <c r="C29" s="64">
        <v>84</v>
      </c>
      <c r="D29" s="64">
        <v>435948.99999999994</v>
      </c>
      <c r="E29" s="64">
        <v>84</v>
      </c>
      <c r="F29" s="68">
        <v>1549.9999999999995</v>
      </c>
    </row>
    <row r="30" spans="2:6" x14ac:dyDescent="0.25">
      <c r="B30" s="38" t="s">
        <v>25</v>
      </c>
      <c r="C30" s="64">
        <v>14</v>
      </c>
      <c r="D30" s="64">
        <v>13512.999999999998</v>
      </c>
      <c r="E30" s="64">
        <v>14</v>
      </c>
      <c r="F30" s="68">
        <v>100.99999999999999</v>
      </c>
    </row>
    <row r="31" spans="2:6" x14ac:dyDescent="0.25">
      <c r="B31" s="38" t="s">
        <v>26</v>
      </c>
      <c r="C31" s="64">
        <v>28</v>
      </c>
      <c r="D31" s="64">
        <v>12481</v>
      </c>
      <c r="E31" s="64">
        <v>28</v>
      </c>
      <c r="F31" s="68">
        <v>396.99999999999994</v>
      </c>
    </row>
    <row r="32" spans="2:6" x14ac:dyDescent="0.25">
      <c r="B32" s="38" t="s">
        <v>27</v>
      </c>
      <c r="C32" s="64">
        <v>33</v>
      </c>
      <c r="D32" s="64">
        <v>57236</v>
      </c>
      <c r="E32" s="64">
        <v>33</v>
      </c>
      <c r="F32" s="68">
        <v>726</v>
      </c>
    </row>
    <row r="33" spans="2:8" x14ac:dyDescent="0.25">
      <c r="B33" s="38" t="s">
        <v>28</v>
      </c>
      <c r="C33" s="64">
        <v>73</v>
      </c>
      <c r="D33" s="64">
        <v>79509.000000000015</v>
      </c>
      <c r="E33" s="64">
        <v>73</v>
      </c>
      <c r="F33" s="68">
        <v>3088</v>
      </c>
    </row>
    <row r="34" spans="2:8" s="15" customFormat="1" x14ac:dyDescent="0.25">
      <c r="B34" s="38" t="s">
        <v>29</v>
      </c>
      <c r="C34" s="64">
        <v>84</v>
      </c>
      <c r="D34" s="64">
        <v>155412.99999999994</v>
      </c>
      <c r="E34" s="64">
        <v>84</v>
      </c>
      <c r="F34" s="68">
        <v>1539.0000000000005</v>
      </c>
    </row>
    <row r="35" spans="2:8" s="15" customFormat="1" x14ac:dyDescent="0.25">
      <c r="B35" s="38" t="s">
        <v>30</v>
      </c>
      <c r="C35" s="64">
        <v>14</v>
      </c>
      <c r="D35" s="64">
        <v>19096</v>
      </c>
      <c r="E35" s="64">
        <v>14</v>
      </c>
      <c r="F35" s="68">
        <v>102.00000000000001</v>
      </c>
    </row>
    <row r="36" spans="2:8" s="15" customFormat="1" x14ac:dyDescent="0.25">
      <c r="B36" s="38" t="s">
        <v>31</v>
      </c>
      <c r="C36" s="64">
        <v>37</v>
      </c>
      <c r="D36" s="64">
        <v>71600.000000000015</v>
      </c>
      <c r="E36" s="64">
        <v>37</v>
      </c>
      <c r="F36" s="68">
        <v>426.00000000000006</v>
      </c>
    </row>
    <row r="37" spans="2:8" x14ac:dyDescent="0.25">
      <c r="B37" s="38" t="s">
        <v>32</v>
      </c>
      <c r="C37" s="64">
        <v>81</v>
      </c>
      <c r="D37" s="64">
        <v>69639.000000000015</v>
      </c>
      <c r="E37" s="64">
        <v>81</v>
      </c>
      <c r="F37" s="68">
        <v>900.00000000000011</v>
      </c>
    </row>
    <row r="38" spans="2:8" x14ac:dyDescent="0.25">
      <c r="B38" s="38" t="s">
        <v>74</v>
      </c>
      <c r="C38" s="64">
        <v>2</v>
      </c>
      <c r="D38" s="64">
        <v>1677</v>
      </c>
      <c r="E38" s="64">
        <v>2</v>
      </c>
      <c r="F38" s="68">
        <v>13</v>
      </c>
    </row>
    <row r="39" spans="2:8" x14ac:dyDescent="0.25">
      <c r="B39" s="38" t="s">
        <v>33</v>
      </c>
      <c r="C39" s="64">
        <v>238</v>
      </c>
      <c r="D39" s="64">
        <v>1195232.9999999988</v>
      </c>
      <c r="E39" s="64">
        <v>238</v>
      </c>
      <c r="F39" s="68">
        <v>6592.0000000000055</v>
      </c>
    </row>
    <row r="40" spans="2:8" s="15" customFormat="1" x14ac:dyDescent="0.25">
      <c r="B40" s="38" t="s">
        <v>67</v>
      </c>
      <c r="C40" s="64">
        <v>37</v>
      </c>
      <c r="D40" s="64">
        <v>5390</v>
      </c>
      <c r="E40" s="64">
        <v>37</v>
      </c>
      <c r="F40" s="68">
        <v>268.00000000000006</v>
      </c>
    </row>
    <row r="41" spans="2:8" x14ac:dyDescent="0.25">
      <c r="B41" s="38" t="s">
        <v>34</v>
      </c>
      <c r="C41" s="64">
        <v>102</v>
      </c>
      <c r="D41" s="64">
        <v>101576.99999999996</v>
      </c>
      <c r="E41" s="64">
        <v>102</v>
      </c>
      <c r="F41" s="68">
        <v>792.99999999999989</v>
      </c>
    </row>
    <row r="42" spans="2:8" ht="13.5" thickBot="1" x14ac:dyDescent="0.3">
      <c r="B42" s="39" t="s">
        <v>77</v>
      </c>
      <c r="C42" s="65">
        <v>386</v>
      </c>
      <c r="D42" s="65">
        <v>632398</v>
      </c>
      <c r="E42" s="65">
        <v>386</v>
      </c>
      <c r="F42" s="69">
        <v>9642.0000000000018</v>
      </c>
    </row>
    <row r="43" spans="2:8" ht="13.5" thickBot="1" x14ac:dyDescent="0.3">
      <c r="B43" s="40" t="s">
        <v>7</v>
      </c>
      <c r="C43" s="66">
        <v>3661</v>
      </c>
      <c r="D43" s="66">
        <v>6374427.0000000019</v>
      </c>
      <c r="E43" s="66">
        <v>3661</v>
      </c>
      <c r="F43" s="70">
        <v>75966.999999999927</v>
      </c>
    </row>
    <row r="44" spans="2:8" x14ac:dyDescent="0.25">
      <c r="B44" s="109" t="s">
        <v>63</v>
      </c>
      <c r="C44" s="109"/>
      <c r="D44" s="109"/>
      <c r="E44" s="109"/>
      <c r="F44" s="109"/>
      <c r="G44" s="109"/>
      <c r="H44" s="109"/>
    </row>
    <row r="45" spans="2:8" x14ac:dyDescent="0.25">
      <c r="B45" s="109"/>
      <c r="C45" s="109"/>
      <c r="D45" s="109"/>
      <c r="E45" s="109"/>
      <c r="F45" s="109"/>
      <c r="G45" s="109"/>
      <c r="H45" s="109"/>
    </row>
    <row r="46" spans="2:8" x14ac:dyDescent="0.25">
      <c r="B46" s="109"/>
      <c r="C46" s="109"/>
      <c r="D46" s="109"/>
      <c r="E46" s="109"/>
      <c r="F46" s="109"/>
      <c r="G46" s="109"/>
      <c r="H46" s="109"/>
    </row>
    <row r="47" spans="2:8" x14ac:dyDescent="0.25">
      <c r="B47" s="109"/>
      <c r="C47" s="109"/>
      <c r="D47" s="109"/>
      <c r="E47" s="109"/>
      <c r="F47" s="109"/>
      <c r="G47" s="109"/>
      <c r="H47" s="109"/>
    </row>
    <row r="48" spans="2:8" x14ac:dyDescent="0.25">
      <c r="B48" s="123" t="str">
        <f>'1.TIPOORGJUR_DEPART_TABLA 1'!B48:P48</f>
        <v>Actualizado el 18 de noviembre de 2019</v>
      </c>
      <c r="C48" s="123"/>
      <c r="D48" s="123"/>
      <c r="E48" s="49"/>
      <c r="F48" s="49"/>
      <c r="G48" s="49"/>
      <c r="H48" s="15"/>
    </row>
    <row r="49" spans="2:8" x14ac:dyDescent="0.25">
      <c r="B49" s="49"/>
      <c r="C49" s="49"/>
      <c r="D49" s="49"/>
      <c r="E49" s="49"/>
      <c r="F49" s="49"/>
      <c r="G49" s="49"/>
      <c r="H49" s="15"/>
    </row>
    <row r="50" spans="2:8" ht="15" x14ac:dyDescent="0.25">
      <c r="B50" s="50" t="s">
        <v>62</v>
      </c>
      <c r="C50" s="51"/>
      <c r="D50" s="51"/>
      <c r="E50" s="51"/>
      <c r="F50" s="51"/>
      <c r="G50" s="53"/>
      <c r="H50" s="15"/>
    </row>
  </sheetData>
  <mergeCells count="6">
    <mergeCell ref="B48:D48"/>
    <mergeCell ref="B10:B11"/>
    <mergeCell ref="C10:D10"/>
    <mergeCell ref="E10:F10"/>
    <mergeCell ref="B7:H8"/>
    <mergeCell ref="B44:H47"/>
  </mergeCells>
  <hyperlinks>
    <hyperlink ref="B50" location="ÍNDICE!A1" display="ÍNDICE" xr:uid="{00000000-0004-0000-0700-000000000000}"/>
  </hyperlink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J50"/>
  <sheetViews>
    <sheetView zoomScale="80" zoomScaleNormal="80" workbookViewId="0">
      <selection activeCell="L52" sqref="L52"/>
    </sheetView>
  </sheetViews>
  <sheetFormatPr baseColWidth="10" defaultColWidth="63.42578125" defaultRowHeight="12.75" x14ac:dyDescent="0.25"/>
  <cols>
    <col min="1" max="1" width="10.7109375" style="14" customWidth="1"/>
    <col min="2" max="2" width="20.85546875" style="14" bestFit="1" customWidth="1"/>
    <col min="3" max="3" width="11" style="14" bestFit="1" customWidth="1"/>
    <col min="4" max="4" width="23.85546875" style="14" bestFit="1" customWidth="1"/>
    <col min="5" max="5" width="11" style="14" bestFit="1" customWidth="1"/>
    <col min="6" max="6" width="23.5703125" style="14" bestFit="1" customWidth="1"/>
    <col min="7" max="8" width="9.42578125" style="14" customWidth="1"/>
    <col min="9" max="9" width="11.28515625" style="14" bestFit="1" customWidth="1"/>
    <col min="10" max="10" width="24" style="14" bestFit="1" customWidth="1"/>
    <col min="11" max="16384" width="63.42578125" style="14"/>
  </cols>
  <sheetData>
    <row r="1" spans="1:36" x14ac:dyDescent="0.25">
      <c r="A1" s="15"/>
      <c r="B1" s="15"/>
      <c r="C1" s="15"/>
      <c r="D1" s="15"/>
      <c r="E1" s="15"/>
      <c r="F1" s="15"/>
      <c r="G1" s="15"/>
    </row>
    <row r="2" spans="1:36" x14ac:dyDescent="0.25">
      <c r="A2" s="15"/>
      <c r="B2" s="8"/>
      <c r="C2" s="8"/>
      <c r="D2" s="8"/>
      <c r="E2" s="8"/>
      <c r="F2" s="8"/>
      <c r="G2" s="15"/>
      <c r="AG2" s="10"/>
      <c r="AH2" s="7"/>
      <c r="AI2" s="7"/>
      <c r="AJ2" s="7"/>
    </row>
    <row r="3" spans="1:36" x14ac:dyDescent="0.25">
      <c r="A3" s="15"/>
      <c r="B3" s="8"/>
      <c r="C3" s="8"/>
      <c r="D3" s="8"/>
      <c r="E3" s="8"/>
      <c r="F3" s="8"/>
      <c r="G3" s="15"/>
      <c r="AG3" s="10"/>
      <c r="AH3" s="7"/>
      <c r="AI3" s="7"/>
      <c r="AJ3" s="7"/>
    </row>
    <row r="4" spans="1:36" x14ac:dyDescent="0.25">
      <c r="A4" s="15"/>
      <c r="B4" s="8"/>
      <c r="C4" s="8"/>
      <c r="D4" s="8"/>
      <c r="E4" s="8"/>
      <c r="F4" s="8"/>
      <c r="G4" s="15"/>
      <c r="AG4" s="10"/>
      <c r="AH4" s="7"/>
      <c r="AI4" s="7"/>
      <c r="AJ4" s="7"/>
    </row>
    <row r="5" spans="1:36" x14ac:dyDescent="0.25">
      <c r="A5" s="15"/>
      <c r="B5" s="8"/>
      <c r="C5" s="8"/>
      <c r="D5" s="8"/>
      <c r="E5" s="8"/>
      <c r="F5" s="8"/>
      <c r="G5" s="15"/>
      <c r="AG5" s="10"/>
      <c r="AH5" s="7"/>
      <c r="AI5" s="7"/>
      <c r="AJ5" s="7"/>
    </row>
    <row r="6" spans="1:36" x14ac:dyDescent="0.25">
      <c r="A6" s="15"/>
      <c r="B6" s="8"/>
      <c r="C6" s="8"/>
      <c r="D6" s="8"/>
      <c r="E6" s="8"/>
      <c r="F6" s="8"/>
      <c r="G6" s="15"/>
      <c r="AG6" s="10"/>
      <c r="AH6" s="7"/>
      <c r="AI6" s="7"/>
      <c r="AJ6" s="7"/>
    </row>
    <row r="7" spans="1:36" x14ac:dyDescent="0.25">
      <c r="B7" s="116" t="s">
        <v>82</v>
      </c>
      <c r="C7" s="116"/>
      <c r="D7" s="116"/>
      <c r="E7" s="116"/>
      <c r="F7" s="116"/>
    </row>
    <row r="8" spans="1:36" x14ac:dyDescent="0.25">
      <c r="B8" s="116"/>
      <c r="C8" s="116"/>
      <c r="D8" s="116"/>
      <c r="E8" s="116"/>
      <c r="F8" s="116"/>
    </row>
    <row r="9" spans="1:36" ht="13.5" thickBot="1" x14ac:dyDescent="0.3"/>
    <row r="10" spans="1:36" x14ac:dyDescent="0.25">
      <c r="B10" s="119" t="s">
        <v>0</v>
      </c>
      <c r="C10" s="120" t="s">
        <v>45</v>
      </c>
      <c r="D10" s="121"/>
      <c r="E10" s="121" t="s">
        <v>46</v>
      </c>
      <c r="F10" s="122"/>
    </row>
    <row r="11" spans="1:36" ht="13.5" thickBot="1" x14ac:dyDescent="0.3">
      <c r="B11" s="111"/>
      <c r="C11" s="16" t="s">
        <v>8</v>
      </c>
      <c r="D11" s="17" t="s">
        <v>7</v>
      </c>
      <c r="E11" s="17" t="s">
        <v>8</v>
      </c>
      <c r="F11" s="18" t="s">
        <v>7</v>
      </c>
    </row>
    <row r="12" spans="1:36" x14ac:dyDescent="0.25">
      <c r="B12" s="37" t="s">
        <v>70</v>
      </c>
      <c r="C12" s="55">
        <v>3</v>
      </c>
      <c r="D12" s="83">
        <v>4773505031.8599997</v>
      </c>
      <c r="E12" s="55">
        <v>3</v>
      </c>
      <c r="F12" s="83">
        <v>5575228014.4899998</v>
      </c>
    </row>
    <row r="13" spans="1:36" x14ac:dyDescent="0.25">
      <c r="B13" s="38" t="s">
        <v>10</v>
      </c>
      <c r="C13" s="56">
        <v>428</v>
      </c>
      <c r="D13" s="84">
        <v>7257986554471.125</v>
      </c>
      <c r="E13" s="56">
        <v>428</v>
      </c>
      <c r="F13" s="84">
        <v>5270707093063.999</v>
      </c>
    </row>
    <row r="14" spans="1:36" x14ac:dyDescent="0.25">
      <c r="B14" s="38" t="s">
        <v>71</v>
      </c>
      <c r="C14" s="56">
        <v>16</v>
      </c>
      <c r="D14" s="84">
        <v>16025787971.519995</v>
      </c>
      <c r="E14" s="56">
        <v>16</v>
      </c>
      <c r="F14" s="84">
        <v>6553706010.7900009</v>
      </c>
    </row>
    <row r="15" spans="1:36" x14ac:dyDescent="0.25">
      <c r="B15" s="38" t="s">
        <v>11</v>
      </c>
      <c r="C15" s="56">
        <v>190</v>
      </c>
      <c r="D15" s="84">
        <v>785308500361.87024</v>
      </c>
      <c r="E15" s="56">
        <v>190</v>
      </c>
      <c r="F15" s="84">
        <v>323814587257.81952</v>
      </c>
    </row>
    <row r="16" spans="1:36" x14ac:dyDescent="0.25">
      <c r="B16" s="38" t="s">
        <v>12</v>
      </c>
      <c r="C16" s="56">
        <v>1218</v>
      </c>
      <c r="D16" s="84">
        <v>13492224346673.332</v>
      </c>
      <c r="E16" s="56">
        <v>1218</v>
      </c>
      <c r="F16" s="84">
        <v>3547299032884.0723</v>
      </c>
    </row>
    <row r="17" spans="2:6" x14ac:dyDescent="0.25">
      <c r="B17" s="38" t="s">
        <v>13</v>
      </c>
      <c r="C17" s="56">
        <v>58</v>
      </c>
      <c r="D17" s="84">
        <v>443731200563.80011</v>
      </c>
      <c r="E17" s="56">
        <v>58</v>
      </c>
      <c r="F17" s="84">
        <v>117075110835.53003</v>
      </c>
    </row>
    <row r="18" spans="2:6" x14ac:dyDescent="0.25">
      <c r="B18" s="38" t="s">
        <v>14</v>
      </c>
      <c r="C18" s="56">
        <v>91</v>
      </c>
      <c r="D18" s="84">
        <v>518410906534.17987</v>
      </c>
      <c r="E18" s="56">
        <v>91</v>
      </c>
      <c r="F18" s="84">
        <v>128918075892.98996</v>
      </c>
    </row>
    <row r="19" spans="2:6" x14ac:dyDescent="0.25">
      <c r="B19" s="38" t="s">
        <v>15</v>
      </c>
      <c r="C19" s="56">
        <v>131</v>
      </c>
      <c r="D19" s="84">
        <v>593627758127.62012</v>
      </c>
      <c r="E19" s="56">
        <v>131</v>
      </c>
      <c r="F19" s="84">
        <v>937033066982.31995</v>
      </c>
    </row>
    <row r="20" spans="2:6" x14ac:dyDescent="0.25">
      <c r="B20" s="38" t="s">
        <v>16</v>
      </c>
      <c r="C20" s="56">
        <v>5</v>
      </c>
      <c r="D20" s="84">
        <v>9580846669.4599991</v>
      </c>
      <c r="E20" s="56">
        <v>5</v>
      </c>
      <c r="F20" s="84">
        <v>4766299757.7299995</v>
      </c>
    </row>
    <row r="21" spans="2:6" x14ac:dyDescent="0.25">
      <c r="B21" s="38" t="s">
        <v>17</v>
      </c>
      <c r="C21" s="56">
        <v>10</v>
      </c>
      <c r="D21" s="84">
        <v>44899898765.51001</v>
      </c>
      <c r="E21" s="56">
        <v>10</v>
      </c>
      <c r="F21" s="84">
        <v>12372601293.759998</v>
      </c>
    </row>
    <row r="22" spans="2:6" s="15" customFormat="1" x14ac:dyDescent="0.25">
      <c r="B22" s="38" t="s">
        <v>18</v>
      </c>
      <c r="C22" s="56">
        <v>64</v>
      </c>
      <c r="D22" s="84">
        <v>176920530288.97003</v>
      </c>
      <c r="E22" s="56">
        <v>64</v>
      </c>
      <c r="F22" s="84">
        <v>393592636693.77991</v>
      </c>
    </row>
    <row r="23" spans="2:6" s="15" customFormat="1" x14ac:dyDescent="0.25">
      <c r="B23" s="38" t="s">
        <v>19</v>
      </c>
      <c r="C23" s="56">
        <v>34</v>
      </c>
      <c r="D23" s="84">
        <v>147787157264.42993</v>
      </c>
      <c r="E23" s="56">
        <v>34</v>
      </c>
      <c r="F23" s="84">
        <v>38680527600.800003</v>
      </c>
    </row>
    <row r="24" spans="2:6" s="15" customFormat="1" x14ac:dyDescent="0.25">
      <c r="B24" s="38" t="s">
        <v>20</v>
      </c>
      <c r="C24" s="56">
        <v>8</v>
      </c>
      <c r="D24" s="84">
        <v>25596641794.239998</v>
      </c>
      <c r="E24" s="56">
        <v>8</v>
      </c>
      <c r="F24" s="84">
        <v>6832102004.2600002</v>
      </c>
    </row>
    <row r="25" spans="2:6" x14ac:dyDescent="0.25">
      <c r="B25" s="38" t="s">
        <v>21</v>
      </c>
      <c r="C25" s="56">
        <v>22</v>
      </c>
      <c r="D25" s="84">
        <v>78679511817.410004</v>
      </c>
      <c r="E25" s="56">
        <v>22</v>
      </c>
      <c r="F25" s="84">
        <v>57002144925.089973</v>
      </c>
    </row>
    <row r="26" spans="2:6" x14ac:dyDescent="0.25">
      <c r="B26" s="38" t="s">
        <v>22</v>
      </c>
      <c r="C26" s="56">
        <v>162</v>
      </c>
      <c r="D26" s="84">
        <v>1767890524782.3794</v>
      </c>
      <c r="E26" s="56">
        <v>162</v>
      </c>
      <c r="F26" s="84">
        <v>2149628003123.45</v>
      </c>
    </row>
    <row r="27" spans="2:6" x14ac:dyDescent="0.25">
      <c r="B27" s="38" t="s">
        <v>23</v>
      </c>
      <c r="C27" s="56">
        <v>3</v>
      </c>
      <c r="D27" s="84">
        <v>22907207723.799995</v>
      </c>
      <c r="E27" s="56">
        <v>3</v>
      </c>
      <c r="F27" s="84">
        <v>5001769073.9700003</v>
      </c>
    </row>
    <row r="28" spans="2:6" x14ac:dyDescent="0.25">
      <c r="B28" s="38" t="s">
        <v>66</v>
      </c>
      <c r="C28" s="56">
        <v>5</v>
      </c>
      <c r="D28" s="84">
        <v>26047473171.580006</v>
      </c>
      <c r="E28" s="56">
        <v>5</v>
      </c>
      <c r="F28" s="84">
        <v>3137747946.98</v>
      </c>
    </row>
    <row r="29" spans="2:6" s="15" customFormat="1" x14ac:dyDescent="0.25">
      <c r="B29" s="38" t="s">
        <v>24</v>
      </c>
      <c r="C29" s="56">
        <v>84</v>
      </c>
      <c r="D29" s="84">
        <v>1128941605885.7002</v>
      </c>
      <c r="E29" s="56">
        <v>84</v>
      </c>
      <c r="F29" s="84">
        <v>1169453772113.22</v>
      </c>
    </row>
    <row r="30" spans="2:6" x14ac:dyDescent="0.25">
      <c r="B30" s="38" t="s">
        <v>25</v>
      </c>
      <c r="C30" s="56">
        <v>14</v>
      </c>
      <c r="D30" s="84">
        <v>71258506242.400009</v>
      </c>
      <c r="E30" s="56">
        <v>14</v>
      </c>
      <c r="F30" s="84">
        <v>120424737680.72</v>
      </c>
    </row>
    <row r="31" spans="2:6" x14ac:dyDescent="0.25">
      <c r="B31" s="38" t="s">
        <v>26</v>
      </c>
      <c r="C31" s="56">
        <v>28</v>
      </c>
      <c r="D31" s="84">
        <v>143744925054.67999</v>
      </c>
      <c r="E31" s="56">
        <v>28</v>
      </c>
      <c r="F31" s="84">
        <v>68862554928.970001</v>
      </c>
    </row>
    <row r="32" spans="2:6" x14ac:dyDescent="0.25">
      <c r="B32" s="38" t="s">
        <v>27</v>
      </c>
      <c r="C32" s="56">
        <v>33</v>
      </c>
      <c r="D32" s="84">
        <v>215127637889.36005</v>
      </c>
      <c r="E32" s="56">
        <v>33</v>
      </c>
      <c r="F32" s="84">
        <v>47030381263.760002</v>
      </c>
    </row>
    <row r="33" spans="2:8" x14ac:dyDescent="0.25">
      <c r="B33" s="38" t="s">
        <v>28</v>
      </c>
      <c r="C33" s="56">
        <v>73</v>
      </c>
      <c r="D33" s="84">
        <v>391774477005.70984</v>
      </c>
      <c r="E33" s="56">
        <v>73</v>
      </c>
      <c r="F33" s="84">
        <v>423182396478.61993</v>
      </c>
    </row>
    <row r="34" spans="2:8" x14ac:dyDescent="0.25">
      <c r="B34" s="38" t="s">
        <v>29</v>
      </c>
      <c r="C34" s="56">
        <v>84</v>
      </c>
      <c r="D34" s="84">
        <v>876229722744.52991</v>
      </c>
      <c r="E34" s="56">
        <v>84</v>
      </c>
      <c r="F34" s="84">
        <v>562031860186.17993</v>
      </c>
    </row>
    <row r="35" spans="2:8" x14ac:dyDescent="0.25">
      <c r="B35" s="38" t="s">
        <v>30</v>
      </c>
      <c r="C35" s="56">
        <v>14</v>
      </c>
      <c r="D35" s="84">
        <v>70012043259.290009</v>
      </c>
      <c r="E35" s="56">
        <v>14</v>
      </c>
      <c r="F35" s="84">
        <v>12473633521.320004</v>
      </c>
    </row>
    <row r="36" spans="2:8" x14ac:dyDescent="0.25">
      <c r="B36" s="38" t="s">
        <v>31</v>
      </c>
      <c r="C36" s="56">
        <v>37</v>
      </c>
      <c r="D36" s="84">
        <v>286597479634.46002</v>
      </c>
      <c r="E36" s="56">
        <v>37</v>
      </c>
      <c r="F36" s="84">
        <v>112139783804.49001</v>
      </c>
    </row>
    <row r="37" spans="2:8" x14ac:dyDescent="0.25">
      <c r="B37" s="38" t="s">
        <v>32</v>
      </c>
      <c r="C37" s="56">
        <v>81</v>
      </c>
      <c r="D37" s="84">
        <v>441849361890.19006</v>
      </c>
      <c r="E37" s="56">
        <v>81</v>
      </c>
      <c r="F37" s="84">
        <v>367416513693.50995</v>
      </c>
    </row>
    <row r="38" spans="2:8" x14ac:dyDescent="0.25">
      <c r="B38" s="38" t="s">
        <v>74</v>
      </c>
      <c r="C38" s="56">
        <v>2</v>
      </c>
      <c r="D38" s="84">
        <v>6911411350.9099998</v>
      </c>
      <c r="E38" s="56">
        <v>2</v>
      </c>
      <c r="F38" s="84">
        <v>1242973751.0599999</v>
      </c>
    </row>
    <row r="39" spans="2:8" x14ac:dyDescent="0.25">
      <c r="B39" s="38" t="s">
        <v>33</v>
      </c>
      <c r="C39" s="56">
        <v>238</v>
      </c>
      <c r="D39" s="84">
        <v>3350257763793.1182</v>
      </c>
      <c r="E39" s="56">
        <v>238</v>
      </c>
      <c r="F39" s="84">
        <v>1015854671468.5804</v>
      </c>
    </row>
    <row r="40" spans="2:8" s="15" customFormat="1" x14ac:dyDescent="0.25">
      <c r="B40" s="38" t="s">
        <v>67</v>
      </c>
      <c r="C40" s="56">
        <v>37</v>
      </c>
      <c r="D40" s="84">
        <v>40013588189.600014</v>
      </c>
      <c r="E40" s="56">
        <v>37</v>
      </c>
      <c r="F40" s="84">
        <v>10871302575.84</v>
      </c>
    </row>
    <row r="41" spans="2:8" x14ac:dyDescent="0.25">
      <c r="B41" s="38" t="s">
        <v>34</v>
      </c>
      <c r="C41" s="56">
        <v>102</v>
      </c>
      <c r="D41" s="84">
        <v>524487067954.9502</v>
      </c>
      <c r="E41" s="56">
        <v>102</v>
      </c>
      <c r="F41" s="84">
        <v>477167080750.31995</v>
      </c>
    </row>
    <row r="42" spans="2:8" ht="13.5" thickBot="1" x14ac:dyDescent="0.3">
      <c r="B42" s="39" t="s">
        <v>77</v>
      </c>
      <c r="C42" s="57">
        <v>386</v>
      </c>
      <c r="D42" s="85">
        <v>6988421373790.1377</v>
      </c>
      <c r="E42" s="57">
        <v>386</v>
      </c>
      <c r="F42" s="85">
        <v>1901799145985.481</v>
      </c>
    </row>
    <row r="43" spans="2:8" ht="13.5" thickBot="1" x14ac:dyDescent="0.3">
      <c r="B43" s="27" t="s">
        <v>7</v>
      </c>
      <c r="C43" s="58">
        <v>3661</v>
      </c>
      <c r="D43" s="86">
        <v>39948025316698.156</v>
      </c>
      <c r="E43" s="58">
        <v>3661</v>
      </c>
      <c r="F43" s="86">
        <v>19297940541563.926</v>
      </c>
    </row>
    <row r="44" spans="2:8" x14ac:dyDescent="0.25">
      <c r="B44" s="109" t="s">
        <v>63</v>
      </c>
      <c r="C44" s="109"/>
      <c r="D44" s="109"/>
      <c r="E44" s="109"/>
      <c r="F44" s="109"/>
      <c r="G44" s="109"/>
      <c r="H44" s="109"/>
    </row>
    <row r="45" spans="2:8" x14ac:dyDescent="0.25">
      <c r="B45" s="109"/>
      <c r="C45" s="109"/>
      <c r="D45" s="109"/>
      <c r="E45" s="109"/>
      <c r="F45" s="109"/>
      <c r="G45" s="109"/>
      <c r="H45" s="109"/>
    </row>
    <row r="46" spans="2:8" x14ac:dyDescent="0.25">
      <c r="B46" s="109"/>
      <c r="C46" s="109"/>
      <c r="D46" s="109"/>
      <c r="E46" s="109"/>
      <c r="F46" s="109"/>
      <c r="G46" s="109"/>
      <c r="H46" s="109"/>
    </row>
    <row r="47" spans="2:8" x14ac:dyDescent="0.25">
      <c r="B47" s="109"/>
      <c r="C47" s="109"/>
      <c r="D47" s="109"/>
      <c r="E47" s="109"/>
      <c r="F47" s="109"/>
      <c r="G47" s="109"/>
      <c r="H47" s="109"/>
    </row>
    <row r="48" spans="2:8" x14ac:dyDescent="0.25">
      <c r="B48" s="123" t="str">
        <f>'1.TIPOORGJUR_DEPART_TABLA 1'!B48:P48</f>
        <v>Actualizado el 18 de noviembre de 2019</v>
      </c>
      <c r="C48" s="123"/>
      <c r="D48" s="123"/>
      <c r="E48" s="49"/>
      <c r="F48" s="49"/>
      <c r="G48" s="49"/>
      <c r="H48" s="15"/>
    </row>
    <row r="49" spans="2:8" x14ac:dyDescent="0.25">
      <c r="B49" s="49"/>
      <c r="C49" s="49"/>
      <c r="D49" s="49"/>
      <c r="E49" s="49"/>
      <c r="F49" s="49"/>
      <c r="G49" s="49"/>
      <c r="H49" s="15"/>
    </row>
    <row r="50" spans="2:8" ht="15" x14ac:dyDescent="0.25">
      <c r="B50" s="50" t="s">
        <v>62</v>
      </c>
      <c r="C50" s="51"/>
      <c r="D50" s="51"/>
      <c r="E50" s="51"/>
      <c r="F50" s="51"/>
      <c r="G50" s="53"/>
      <c r="H50" s="15"/>
    </row>
  </sheetData>
  <mergeCells count="6">
    <mergeCell ref="B48:D48"/>
    <mergeCell ref="B10:B11"/>
    <mergeCell ref="C10:D10"/>
    <mergeCell ref="E10:F10"/>
    <mergeCell ref="B7:F8"/>
    <mergeCell ref="B44:H47"/>
  </mergeCells>
  <hyperlinks>
    <hyperlink ref="B50" location="ÍNDICE!A1" display="ÍNDICE" xr:uid="{00000000-0004-0000-0800-000000000000}"/>
  </hyperlink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ÍNDICE</vt:lpstr>
      <vt:lpstr>1.TIPOORGJUR_DEPART_TABLA 1</vt:lpstr>
      <vt:lpstr>2.TIPOORGJUR_DEPART_TABLA 2</vt:lpstr>
      <vt:lpstr>3. ASOC_EMP_TIPORGJUR_TAB1</vt:lpstr>
      <vt:lpstr>4. ASOC_EMP_TIPORGJUR_TAB2</vt:lpstr>
      <vt:lpstr>5. ACT_ING_TIPOORGJUR_TAB1</vt:lpstr>
      <vt:lpstr>6. ACT_ING_TIPOORGJUR_TAB2</vt:lpstr>
      <vt:lpstr>7. ASOC_EMP_DEPART</vt:lpstr>
      <vt:lpstr>8. ACT_ING_DEPART</vt:lpstr>
      <vt:lpstr>9. ASOC_EMP_DEPART_ORGJUR_TAB1</vt:lpstr>
      <vt:lpstr>10. ASOC_EMP_DEPART_ORGJUR_TAB2</vt:lpstr>
      <vt:lpstr>11. ACT_ING_DEPART_ORGJUR_TAB1</vt:lpstr>
      <vt:lpstr>12. ACT_ING_DEPART_ORGJUR_TAB2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Christians Ferney Parra Olar</dc:creator>
  <cp:lastModifiedBy>JMT</cp:lastModifiedBy>
  <dcterms:created xsi:type="dcterms:W3CDTF">2018-09-03T21:06:36Z</dcterms:created>
  <dcterms:modified xsi:type="dcterms:W3CDTF">2022-06-22T01:54:23Z</dcterms:modified>
</cp:coreProperties>
</file>