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GESTION 2019\1. Pensamiento y Direccionamiento\1.Planeación Estrategica Institucional\1.3 Plan Estrategico\10. Publicación\"/>
    </mc:Choice>
  </mc:AlternateContent>
  <bookViews>
    <workbookView xWindow="0" yWindow="0" windowWidth="28800" windowHeight="12135" activeTab="1"/>
  </bookViews>
  <sheets>
    <sheet name="Mision, Vision y Objetivos" sheetId="1" r:id="rId1"/>
    <sheet name="Objetivos y Plan de Acción" sheetId="2" r:id="rId2"/>
  </sheets>
  <definedNames>
    <definedName name="_xlnm.Print_Area" localSheetId="0">'Mision, Vision y Objetivos'!$A$1:$L$29</definedName>
    <definedName name="_xlnm.Print_Area" localSheetId="1">'Objetivos y Plan de Acción'!$A$1:$J$23</definedName>
  </definedNames>
  <calcPr calcId="152511"/>
</workbook>
</file>

<file path=xl/calcChain.xml><?xml version="1.0" encoding="utf-8"?>
<calcChain xmlns="http://schemas.openxmlformats.org/spreadsheetml/2006/main">
  <c r="O8" i="2" l="1"/>
  <c r="O6" i="2"/>
  <c r="S16" i="2"/>
  <c r="O21" i="2" l="1"/>
  <c r="R16" i="2"/>
  <c r="Q16" i="2"/>
  <c r="P16" i="2"/>
  <c r="O14" i="2"/>
  <c r="O9" i="2"/>
  <c r="O16" i="2" l="1"/>
</calcChain>
</file>

<file path=xl/sharedStrings.xml><?xml version="1.0" encoding="utf-8"?>
<sst xmlns="http://schemas.openxmlformats.org/spreadsheetml/2006/main" count="193" uniqueCount="119">
  <si>
    <t>MISION:</t>
  </si>
  <si>
    <t>VISION:</t>
  </si>
  <si>
    <t>OBJETIVOS MISIONALES</t>
  </si>
  <si>
    <t>Objetivo Misional</t>
  </si>
  <si>
    <t>Indicadores</t>
  </si>
  <si>
    <t>PLAN ESTRATÉGICO</t>
  </si>
  <si>
    <t>“PROSPERIDAD SOLIDARIA”
PLANEACIÓN ESTRATEGICA SECTORIAL</t>
  </si>
  <si>
    <t>CÓDIGO UAEOS-FO-PDE-01</t>
  </si>
  <si>
    <t>Acciones</t>
  </si>
  <si>
    <t>Metas Cuatrienio</t>
  </si>
  <si>
    <t>Pacto PND</t>
  </si>
  <si>
    <t>Objetivo PND</t>
  </si>
  <si>
    <t>Estrategia PND</t>
  </si>
  <si>
    <t xml:space="preserve">Objetivo Sectorial </t>
  </si>
  <si>
    <t xml:space="preserve">Estrategias </t>
  </si>
  <si>
    <t>Peso ponderado total %</t>
  </si>
  <si>
    <t>Peso ponderado  %</t>
  </si>
  <si>
    <t>Pacto por la equidad: política social moderna centrada en la familia, eficiente, de calidad y conectada a mercados</t>
  </si>
  <si>
    <t>Determinar condiciones que contribuyan a: la generación de trabajo decente, la consolidación del mercado de trabajo, la empleabilidad, el mejoramiento de las capacidades productivas de la población y el emprendimiento y desarrollo empresarial como mecanismos para la generación de trabajo, generación de ingresos y la movilidad social de acuerdo a las particularidades de cada región</t>
  </si>
  <si>
    <t xml:space="preserve">1. Fomentar la cultura asociativa solidaria para generar conocimiento de los principios, valores y bondades del sector solidario   
</t>
  </si>
  <si>
    <t xml:space="preserve">1.1 Impulso a la educación solidaria y cooperativa </t>
  </si>
  <si>
    <t xml:space="preserve">Programas desarrollados </t>
  </si>
  <si>
    <t xml:space="preserve">Producto </t>
  </si>
  <si>
    <t xml:space="preserve">Anual </t>
  </si>
  <si>
    <t>Agenda diseñada e implementada</t>
  </si>
  <si>
    <t>N/A</t>
  </si>
  <si>
    <t>Promocionar en secretarias de educación los diferentes programas educativos diseñados por la Unidad.</t>
  </si>
  <si>
    <t>Producto</t>
  </si>
  <si>
    <t>Semestral</t>
  </si>
  <si>
    <t xml:space="preserve">Municipios en donde se implementa el Programa Formar Para Emprender </t>
  </si>
  <si>
    <t>Documentar experiencias  significativas  de asociatividad solidaria en las regiones para difundirlas a través de  medios de comunicación públicos, privados y solidarios.</t>
  </si>
  <si>
    <t xml:space="preserve">Experiencias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</si>
  <si>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</si>
  <si>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</si>
  <si>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Difundir los principios, fines, valores y características del sector solidario </t>
  </si>
  <si>
    <t xml:space="preserve">Campañas desarrolladas </t>
  </si>
  <si>
    <t xml:space="preserve">Semestral </t>
  </si>
  <si>
    <t xml:space="preserve">
2. Promover la generación de ingresos y la inclusión social y 
productiva de la población  a través del emprendimiento solidario
</t>
  </si>
  <si>
    <t xml:space="preserve">2.1 Desarrollo de modelos de negocios solidarios con innovación social </t>
  </si>
  <si>
    <t xml:space="preserve">Adelantar estudios e investigaciones aplicadas para la sostenibilidad social, económica, ambiental, cultural y política de las organizaciones solidarias </t>
  </si>
  <si>
    <t xml:space="preserve">Estudios o investigaciones desarrolladas </t>
  </si>
  <si>
    <t xml:space="preserve">2.2   Fomento de la asociatividad solidaria  para la formalización empresarial, competitividad, y comercialización </t>
  </si>
  <si>
    <t xml:space="preserve">Implementar el Programa Integral de Intervención para dinamizar emprendimientos asociativos solidarios </t>
  </si>
  <si>
    <t xml:space="preserve">Emprendimientos solidarios dinamizados </t>
  </si>
  <si>
    <t xml:space="preserve">Personas beneficiadas </t>
  </si>
  <si>
    <t xml:space="preserve">Programa de sinergias implementado </t>
  </si>
  <si>
    <t xml:space="preserve">Procesos de capacitación realizados  </t>
  </si>
  <si>
    <t xml:space="preserve">Número de alianzas generadas </t>
  </si>
  <si>
    <t>Pacto por una gestión pública efectiva.</t>
  </si>
  <si>
    <t>Transformación de la Administración pública</t>
  </si>
  <si>
    <t>Fortalecer las instituciones del Sector Trabajo y la rendición de cuentas en ejercicio del Buen Gobierno, en búsqueda de la modernización, eficiencia, eficacia y la transparencia</t>
  </si>
  <si>
    <t>3. Fortalecimiento a la institucionalidad pública  y la participación ciudadana para el desarrollo del modelo asociativo solidario en esquemas de buen gobierno, gobernanza y gobernabilidad</t>
  </si>
  <si>
    <t xml:space="preserve">3.1 Integralidad  de los sistemas de gestión para el desarrollo institucional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</si>
  <si>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</si>
  <si>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</si>
  <si>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</si>
  <si>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 xml:space="preserve">Adelantar una  estrategia  de comunicaciones y prensa  que permita visibilizar  la gestión institucional y su contribución al desarrollo del País. </t>
  </si>
  <si>
    <t>Estrategia de comunicación implementada</t>
  </si>
  <si>
    <t>3.2 Acciones de política pública y disposiciones para el fomento de emprendimientos asociativos solidarios.</t>
  </si>
  <si>
    <t>Documento de análisis y propuestas gestionadas.</t>
  </si>
  <si>
    <t>Gestión</t>
  </si>
  <si>
    <t xml:space="preserve">semestral </t>
  </si>
  <si>
    <t>VERSIÓN 07</t>
  </si>
  <si>
    <t>Diseñar, adoptar, dirigir e implementar planes, programas y proyectos para el fomento de emprendimientos asociativos solidarios autosostenibles orientados al desarrollo integral del ser humano</t>
  </si>
  <si>
    <t>En el año 2022 la Unidad Administrativa Especial de Organizaciones Solidarias habrá logrado posicionar la asociatividad solidaria como alternativa para el desarrollo de las comunidades, la inclusión social y productiva como aporte real a la equidad, al emprendimiento y a la legalidad</t>
  </si>
  <si>
    <t>2. Promover la generación de ingresos y la inclusión social y  productiva de la población  a través del emprendimiento solidario</t>
  </si>
  <si>
    <t>Fortalecimiento a la institucionalidad y la política pública para el fomento, inspección, vigilancia y control de las organizaciones de economía solidaria</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</si>
  <si>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</si>
  <si>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Implementar el programa formar para emprender en asociatividad solidaria en instituciones educativas 
</t>
  </si>
  <si>
    <t xml:space="preserve">Evaluar y diseñar instrumentos de política pública necesarios para potencializar las acciones de las organizaciones del sector solidario como dinamizadoras de desarrollo territorial
</t>
  </si>
  <si>
    <t>Educación e Investigación
Dirección de Desarrollo</t>
  </si>
  <si>
    <t>Dirección de Investigación y Planeación
Gestión Humana
Gestión Financiera</t>
  </si>
  <si>
    <t>Oficina Asesora Jurídica</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</si>
  <si>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</si>
  <si>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</si>
  <si>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</si>
  <si>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</si>
  <si>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f. Trabajo decente, acceso a mercados e ingresos dignos: acelerando la inclusión productiva</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</si>
  <si>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</si>
  <si>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</si>
  <si>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</si>
  <si>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Estudio Técnico elaborado y presentado </t>
  </si>
  <si>
    <t>Dirección de Investigación y Planeación 
Grupo de Educación e Investigación</t>
  </si>
  <si>
    <t>Dirección de Desarrollo
Grupo de  Sinergias Institucionales</t>
  </si>
  <si>
    <t xml:space="preserve">Dirección de Desarrollo
Grupo de  Desarrollo Solidario </t>
  </si>
  <si>
    <t>Dirección de Desarrollo
Emprendimiento y productividad</t>
  </si>
  <si>
    <t>Grupo de  Sinergias Institucionales
Grupo de Educación e Investigación</t>
  </si>
  <si>
    <t>Dirección de Investigación y Planeación 
Comunicaciones y Prensa</t>
  </si>
  <si>
    <t>FECHA EDICIÓN 31/05/2019</t>
  </si>
  <si>
    <t>Desarrollar  programas  que posicionen la cultura asociativa solidaria para el reconocimiento de las potencialidades del sector solidario como una alternativa para el desarrollo humano, utilizando, entre otras estrategias, las herramientas TIC.</t>
  </si>
  <si>
    <t xml:space="preserve">Diseñar una  agenda para el fortalecimiento de comités de educación y otros entes de educación de las organizaciones solidarias para que sean dinamizadores del mejoramiento de vida y el desarrollo territorial 
</t>
  </si>
  <si>
    <t>1.2 Visibilización de la asociatividad solidaria como mecanismo para la inclusión social y productiva</t>
  </si>
  <si>
    <t xml:space="preserve">6. Fomentar emprendimientos del sector solidario como mecanismo de política social moderna que promueve el empoderamiento, la autonomía económica y social de las comunidades, buscando la reducción de la dependencia del gasto público social </t>
  </si>
  <si>
    <t xml:space="preserve">Dinamización de emprendimientos  solidarios para la inclusión social y productiva auto sostenible en el marco de un apolítica social moderna </t>
  </si>
  <si>
    <t>Desarrollar  estrategias de auto-sostenibilidad en las dimensiones social, económica, ambiental, cultural y política de los emprendimientos solidarios.</t>
  </si>
  <si>
    <t xml:space="preserve">% Emprendimientos solidarios implementando estrategias de autosostenibilidad  </t>
  </si>
  <si>
    <t xml:space="preserve">Dirección de Desarrollo
Grupo: Sinergias Institucionales, Emprendimiento y productividad, Atención a Poblaciones y Desarrollo Solidario </t>
  </si>
  <si>
    <t xml:space="preserve">Estrategia implementada </t>
  </si>
  <si>
    <t xml:space="preserve">Gremios del sector solidario  fortalecidos </t>
  </si>
  <si>
    <t xml:space="preserve">2.3 Sinergias interinstitucionales para  el desarrollo integral del sector solidario </t>
  </si>
  <si>
    <t xml:space="preserve">Dirección de Investigación y Planeación
Grupo de Planeación y Estadística </t>
  </si>
  <si>
    <t xml:space="preserve">6, Fomentar emprendimientos del sector solidario como mecanismo de política social moderna que promueve el empoderamiento, la autonomía económica y social de las comunidades, buscando la reducción de la dependencia del gasto público social </t>
  </si>
  <si>
    <t xml:space="preserve">Instrumentos de política pública diseñados </t>
  </si>
  <si>
    <t>Dirección de Desarrollo
Dirección de Investigación y Planeación</t>
  </si>
  <si>
    <t>Actualizar el Plan Estadístico Institucional y articulación con superintendencias y Confecamaras para mejorar la calidad  de la información que se registra en el RUES sobre los  esquemas asociativos.</t>
  </si>
  <si>
    <t xml:space="preserve"> Plan Estadístico Actualizado </t>
  </si>
  <si>
    <r>
      <t>PLAN ESTRATÉGICO 2019-2022
"</t>
    </r>
    <r>
      <rPr>
        <b/>
        <i/>
        <sz val="14"/>
        <color theme="1"/>
        <rFont val="Arial"/>
        <family val="2"/>
      </rPr>
      <t>Construyendo Territorios Solidarios"</t>
    </r>
  </si>
  <si>
    <t>Línea</t>
  </si>
  <si>
    <t>Área Responsable</t>
  </si>
  <si>
    <t xml:space="preserve">Promoción de la educación solidaria como estrategia para la generación de la autonomía de las comunidades y a cohesión social, a través de la práctica de los principios y valores de la economía solidaria, para la generación de ingresos y el mejoramiento de la calidad de vida </t>
  </si>
  <si>
    <t xml:space="preserve">Subdirección Nacional 
Dirección de Investigación y Planeación
Todos los grupos y Jefes de Oficina </t>
  </si>
  <si>
    <t>Ruta para la transformación de la administración pública</t>
  </si>
  <si>
    <t>Indice de desempeño institucional Solidarias</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</si>
  <si>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</si>
  <si>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
Dirección de Desarrollo
Grupo: Sinergias Institucionales, Emprendimiento y productividad, Atención a Poblaciones y Desarrollo Solidario 
</t>
  </si>
  <si>
    <t>Tipo de Indicador</t>
  </si>
  <si>
    <t>Periodicidad</t>
  </si>
  <si>
    <t>Línea Base 2018</t>
  </si>
  <si>
    <t>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</si>
</sst>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x14ac:knownFonts="1">
    <font>
      <sz val="11"/>
      <color theme="1"/>
      <name val="Calibri"/>
      <family val="2"/>
      <scheme val="minor"/>
    </font>
    <font>
      <sz val="11"/>
      <color indexed="8"/>
      <name val="Calibri"/>
      <family val="2"/>
    </font>
    <font>
      <sz val="8"/>
      <name val="Calibri"/>
      <family val="2"/>
    </font>
    <font>
      <b/>
      <sz val="12"/>
      <color indexed="9"/>
      <name val="Arial"/>
      <family val="2"/>
    </font>
    <font>
      <sz val="12"/>
      <name val="Arial"/>
      <family val="2"/>
    </font>
    <font>
      <b/>
      <sz val="12"/>
      <name val="Arial"/>
      <family val="2"/>
    </font>
    <font>
      <sz val="12"/>
      <color theme="1"/>
      <name val="Arial"/>
      <family val="2"/>
    </font>
    <font>
      <sz val="10"/>
      <color theme="1"/>
      <name val="Arial"/>
      <family val="2"/>
    </font>
    <font>
      <sz val="8"/>
      <color theme="1"/>
      <name val="Arial"/>
      <family val="2"/>
    </font>
    <font>
      <b/>
      <i/>
      <sz val="12"/>
      <color theme="1"/>
      <name val="Arial"/>
      <family val="2"/>
    </font>
    <font>
      <b/>
      <sz val="14"/>
      <color theme="1"/>
      <name val="Arial"/>
      <family val="2"/>
    </font>
    <font>
      <sz val="11"/>
      <color theme="1"/>
      <name val="Calibri"/>
      <family val="2"/>
      <scheme val="minor"/>
    </font>
    <font>
      <b/>
      <sz val="12"/>
      <color theme="0"/>
      <name val="Arial Narrow"/>
      <family val="2"/>
    </font>
    <font>
      <b/>
      <i/>
      <sz val="14"/>
      <color theme="1"/>
      <name val="Arial"/>
      <family val="2"/>
    </font>
    <font>
      <sz val="10"/>
      <name val="Arial Narrow"/>
      <family val="2"/>
    </font>
    <font>
      <sz val="10"/>
      <color theme="1"/>
      <name val="Arial Narrow"/>
      <family val="2"/>
    </font>
    <font>
      <b/>
      <sz val="10"/>
      <name val="Arial Narrow"/>
      <family val="2"/>
    </font>
    <font>
      <b/>
      <sz val="10"/>
      <color indexed="9"/>
      <name val="Arial Narrow"/>
      <family val="2"/>
    </font>
  </fonts>
  <fills count="4">
    <fill>
      <patternFill patternType="none"/>
    </fill>
    <fill>
      <patternFill patternType="gray125"/>
    </fill>
    <fill>
      <patternFill patternType="solid">
        <fgColor theme="0"/>
        <bgColor indexed="64"/>
      </patternFill>
    </fill>
    <fill>
      <patternFill patternType="solid">
        <fgColor rgb="FF99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9" fontId="11" fillId="0" borderId="0" applyFont="0" applyFill="0" applyBorder="0" applyAlignment="0" applyProtection="0"/>
  </cellStyleXfs>
  <cellXfs count="102">
    <xf numFmtId="0" fontId="0" fillId="0" borderId="0" xfId="0"/>
    <xf numFmtId="0" fontId="6" fillId="2" borderId="0" xfId="0" applyFont="1" applyFill="1"/>
    <xf numFmtId="0" fontId="6" fillId="2" borderId="0" xfId="0" applyFont="1" applyFill="1" applyBorder="1"/>
    <xf numFmtId="0" fontId="4" fillId="2" borderId="0" xfId="0" applyFont="1" applyFill="1"/>
    <xf numFmtId="0" fontId="5" fillId="2" borderId="0" xfId="0" applyFont="1" applyFill="1"/>
    <xf numFmtId="0" fontId="4" fillId="2" borderId="0" xfId="0" applyFont="1" applyFill="1" applyBorder="1"/>
    <xf numFmtId="0" fontId="4" fillId="2" borderId="0" xfId="0" applyFont="1" applyFill="1" applyBorder="1" applyAlignment="1">
      <alignment vertical="center" wrapText="1"/>
    </xf>
    <xf numFmtId="0" fontId="5" fillId="2" borderId="0" xfId="0" applyFont="1" applyFill="1" applyBorder="1"/>
    <xf numFmtId="0" fontId="6" fillId="2" borderId="0" xfId="0" applyFont="1" applyFill="1" applyAlignment="1">
      <alignment horizontal="center"/>
    </xf>
    <xf numFmtId="0" fontId="8" fillId="2" borderId="0" xfId="0" applyFont="1" applyFill="1" applyAlignment="1">
      <alignment horizontal="center" vertical="center"/>
    </xf>
    <xf numFmtId="0" fontId="6" fillId="2" borderId="0" xfId="0" applyFont="1" applyFill="1" applyAlignment="1">
      <alignment horizontal="justify" vertical="center"/>
    </xf>
    <xf numFmtId="0" fontId="6" fillId="2" borderId="0" xfId="0" applyFont="1" applyFill="1" applyAlignment="1">
      <alignment horizontal="justify" vertical="top"/>
    </xf>
    <xf numFmtId="9" fontId="6" fillId="2" borderId="0" xfId="0" applyNumberFormat="1" applyFont="1" applyFill="1" applyAlignment="1">
      <alignment horizontal="center"/>
    </xf>
    <xf numFmtId="0" fontId="7" fillId="2" borderId="1" xfId="0" applyFont="1" applyFill="1" applyBorder="1" applyAlignment="1">
      <alignment horizontal="center" vertical="center"/>
    </xf>
    <xf numFmtId="9" fontId="14" fillId="2" borderId="1" xfId="0" applyNumberFormat="1"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4" fillId="0" borderId="1" xfId="0" applyFont="1" applyBorder="1" applyAlignment="1">
      <alignment horizontal="center" vertical="center" wrapText="1"/>
    </xf>
    <xf numFmtId="9" fontId="14" fillId="0" borderId="1" xfId="2" applyFont="1" applyBorder="1" applyAlignment="1">
      <alignment horizontal="center" vertical="center" wrapText="1"/>
    </xf>
    <xf numFmtId="0" fontId="15"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5" fillId="2" borderId="1" xfId="0" applyFont="1" applyFill="1" applyBorder="1" applyAlignment="1">
      <alignment horizontal="justify" vertical="center" wrapText="1"/>
    </xf>
    <xf numFmtId="9" fontId="15" fillId="2" borderId="1" xfId="0" applyNumberFormat="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2" borderId="1" xfId="0" applyFont="1" applyFill="1" applyBorder="1" applyAlignment="1">
      <alignment horizontal="justify" vertical="top" wrapText="1"/>
    </xf>
    <xf numFmtId="3"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9" fontId="15" fillId="2" borderId="1" xfId="0" applyNumberFormat="1" applyFont="1" applyFill="1" applyBorder="1" applyAlignment="1">
      <alignment horizontal="center" vertical="center"/>
    </xf>
    <xf numFmtId="0" fontId="6" fillId="2" borderId="1" xfId="0" applyFont="1" applyFill="1" applyBorder="1"/>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7" fillId="2" borderId="0" xfId="0" applyFont="1" applyFill="1"/>
    <xf numFmtId="0" fontId="14" fillId="2" borderId="1" xfId="0" applyFont="1" applyFill="1" applyBorder="1" applyAlignment="1">
      <alignment horizontal="justify" vertical="top"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164" fontId="14"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7" xfId="0" applyFont="1" applyFill="1" applyBorder="1" applyAlignment="1">
      <alignment horizontal="justify" vertical="center" wrapText="1"/>
    </xf>
    <xf numFmtId="0" fontId="6" fillId="2" borderId="8"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3" fillId="2" borderId="0" xfId="0" applyFont="1" applyFill="1" applyAlignment="1">
      <alignment horizontal="center" wrapText="1"/>
    </xf>
    <xf numFmtId="0" fontId="3" fillId="2" borderId="0" xfId="0" applyFont="1" applyFill="1" applyAlignment="1">
      <alignment horizont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0"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2"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6" fillId="2" borderId="6" xfId="0" applyFont="1" applyFill="1" applyBorder="1" applyAlignment="1">
      <alignment horizontal="justify"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9" fontId="14" fillId="2" borderId="14" xfId="0" applyNumberFormat="1" applyFont="1" applyFill="1" applyBorder="1" applyAlignment="1">
      <alignment horizontal="center" vertical="center" wrapText="1"/>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2" borderId="1" xfId="0" applyFont="1" applyFill="1" applyBorder="1" applyAlignment="1">
      <alignment horizontal="justify" vertical="top" wrapText="1"/>
    </xf>
    <xf numFmtId="9" fontId="14" fillId="0"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6" fillId="2" borderId="1" xfId="0" applyFont="1" applyFill="1" applyBorder="1" applyAlignment="1">
      <alignment horizontal="center"/>
    </xf>
    <xf numFmtId="0" fontId="7"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0"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cellXfs>
  <cellStyles count="3">
    <cellStyle name="Normal" xfId="0" builtinId="0"/>
    <cellStyle name="Porcentaje" xfId="2" builtinId="5"/>
    <cellStyle name="Porcentu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314325</xdr:colOff>
      <xdr:row>23</xdr:row>
      <xdr:rowOff>161925</xdr:rowOff>
    </xdr:from>
    <xdr:to>
      <xdr:col>9</xdr:col>
      <xdr:colOff>666750</xdr:colOff>
      <xdr:row>27</xdr:row>
      <xdr:rowOff>95250</xdr:rowOff>
    </xdr:to>
    <xdr:sp macro="" textlink="">
      <xdr:nvSpPr>
        <xdr:cNvPr id="4" name="Text Box 45"/>
        <xdr:cNvSpPr txBox="1">
          <a:spLocks noChangeArrowheads="1"/>
        </xdr:cNvSpPr>
      </xdr:nvSpPr>
      <xdr:spPr bwMode="auto">
        <a:xfrm>
          <a:off x="2600325" y="7477125"/>
          <a:ext cx="49244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100" u="sng">
              <a:effectLst/>
              <a:latin typeface="+mn-lt"/>
              <a:ea typeface="+mn-ea"/>
              <a:cs typeface="+mn-cs"/>
              <a:hlinkClick xmlns:r="http://schemas.openxmlformats.org/officeDocument/2006/relationships" r:id=""/>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57150</xdr:colOff>
      <xdr:row>0</xdr:row>
      <xdr:rowOff>152401</xdr:rowOff>
    </xdr:from>
    <xdr:to>
      <xdr:col>7</xdr:col>
      <xdr:colOff>723900</xdr:colOff>
      <xdr:row>2</xdr:row>
      <xdr:rowOff>283659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52401"/>
          <a:ext cx="6000750" cy="950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973667</xdr:colOff>
      <xdr:row>0</xdr:row>
      <xdr:rowOff>84666</xdr:rowOff>
    </xdr:from>
    <xdr:to>
      <xdr:col>5</xdr:col>
      <xdr:colOff>303516</xdr:colOff>
      <xdr:row>2</xdr:row>
      <xdr:rowOff>275166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91834" y="84666"/>
          <a:ext cx="5679849" cy="8995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opLeftCell="A10" zoomScaleNormal="100" zoomScaleSheetLayoutView="100" workbookViewId="0">
      <selection activeCell="C23" sqref="C23:K23"/>
    </sheetView>
  </sheetViews>
  <sheetFormatPr baseColWidth="10" defaultRowHeight="15" x14ac:dyDescent="0.2"/>
  <cols>
    <col min="1" max="9" width="11.42578125" style="1"/>
    <col min="10" max="10" width="12" style="1" customWidth="1"/>
    <col min="11" max="11" width="12.42578125" style="1" customWidth="1"/>
    <col min="12" max="16384" width="11.42578125" style="1"/>
  </cols>
  <sheetData>
    <row r="1" spans="1:12" ht="29.25" customHeight="1" x14ac:dyDescent="0.2">
      <c r="A1" s="51"/>
      <c r="B1" s="52"/>
      <c r="C1" s="52"/>
      <c r="D1" s="52"/>
      <c r="E1" s="52"/>
      <c r="F1" s="52"/>
      <c r="G1" s="52"/>
      <c r="H1" s="53"/>
      <c r="I1" s="60" t="s">
        <v>5</v>
      </c>
      <c r="J1" s="61"/>
      <c r="K1" s="61"/>
      <c r="L1" s="62"/>
    </row>
    <row r="2" spans="1:12" ht="35.25" customHeight="1" x14ac:dyDescent="0.2">
      <c r="A2" s="54"/>
      <c r="B2" s="55"/>
      <c r="C2" s="55"/>
      <c r="D2" s="55"/>
      <c r="E2" s="55"/>
      <c r="F2" s="55"/>
      <c r="G2" s="55"/>
      <c r="H2" s="56"/>
      <c r="I2" s="63"/>
      <c r="J2" s="64"/>
      <c r="K2" s="64"/>
      <c r="L2" s="65"/>
    </row>
    <row r="3" spans="1:12" ht="30" customHeight="1" thickBot="1" x14ac:dyDescent="0.25">
      <c r="A3" s="57"/>
      <c r="B3" s="58"/>
      <c r="C3" s="58"/>
      <c r="D3" s="58"/>
      <c r="E3" s="58"/>
      <c r="F3" s="58"/>
      <c r="G3" s="58"/>
      <c r="H3" s="59"/>
      <c r="I3" s="66"/>
      <c r="J3" s="67"/>
      <c r="K3" s="67"/>
      <c r="L3" s="68"/>
    </row>
    <row r="4" spans="1:12" s="9" customFormat="1" ht="12" thickBot="1" x14ac:dyDescent="0.3">
      <c r="A4" s="48" t="s">
        <v>62</v>
      </c>
      <c r="B4" s="49"/>
      <c r="C4" s="49"/>
      <c r="D4" s="49"/>
      <c r="E4" s="50"/>
      <c r="F4" s="48" t="s">
        <v>7</v>
      </c>
      <c r="G4" s="49"/>
      <c r="H4" s="49"/>
      <c r="I4" s="49"/>
      <c r="J4" s="48" t="s">
        <v>88</v>
      </c>
      <c r="K4" s="49"/>
      <c r="L4" s="50"/>
    </row>
    <row r="5" spans="1:12" ht="31.5" customHeight="1" x14ac:dyDescent="0.25">
      <c r="B5" s="46" t="s">
        <v>6</v>
      </c>
      <c r="C5" s="47"/>
      <c r="D5" s="47"/>
      <c r="E5" s="47"/>
      <c r="F5" s="47"/>
      <c r="G5" s="47"/>
    </row>
    <row r="6" spans="1:12" ht="15.75" thickBot="1" x14ac:dyDescent="0.25">
      <c r="B6" s="3"/>
      <c r="C6" s="3"/>
      <c r="D6" s="3"/>
      <c r="E6" s="3"/>
      <c r="F6" s="3"/>
      <c r="G6" s="3"/>
      <c r="H6" s="3"/>
      <c r="I6" s="3"/>
      <c r="J6" s="3"/>
      <c r="K6" s="3"/>
    </row>
    <row r="7" spans="1:12" ht="15.75" x14ac:dyDescent="0.25">
      <c r="B7" s="4" t="s">
        <v>0</v>
      </c>
      <c r="C7" s="91" t="s">
        <v>63</v>
      </c>
      <c r="D7" s="92"/>
      <c r="E7" s="92"/>
      <c r="F7" s="92"/>
      <c r="G7" s="92"/>
      <c r="H7" s="92"/>
      <c r="I7" s="92"/>
      <c r="J7" s="92"/>
      <c r="K7" s="93"/>
    </row>
    <row r="8" spans="1:12" x14ac:dyDescent="0.2">
      <c r="B8" s="3"/>
      <c r="C8" s="94"/>
      <c r="D8" s="95"/>
      <c r="E8" s="95"/>
      <c r="F8" s="95"/>
      <c r="G8" s="95"/>
      <c r="H8" s="95"/>
      <c r="I8" s="95"/>
      <c r="J8" s="95"/>
      <c r="K8" s="96"/>
    </row>
    <row r="9" spans="1:12" x14ac:dyDescent="0.2">
      <c r="B9" s="3"/>
      <c r="C9" s="94"/>
      <c r="D9" s="95"/>
      <c r="E9" s="95"/>
      <c r="F9" s="95"/>
      <c r="G9" s="95"/>
      <c r="H9" s="95"/>
      <c r="I9" s="95"/>
      <c r="J9" s="95"/>
      <c r="K9" s="96"/>
    </row>
    <row r="10" spans="1:12" x14ac:dyDescent="0.2">
      <c r="B10" s="3"/>
      <c r="C10" s="94"/>
      <c r="D10" s="95"/>
      <c r="E10" s="95"/>
      <c r="F10" s="95"/>
      <c r="G10" s="95"/>
      <c r="H10" s="95"/>
      <c r="I10" s="95"/>
      <c r="J10" s="95"/>
      <c r="K10" s="96"/>
    </row>
    <row r="11" spans="1:12" ht="15.75" thickBot="1" x14ac:dyDescent="0.25">
      <c r="B11" s="3"/>
      <c r="C11" s="97"/>
      <c r="D11" s="98"/>
      <c r="E11" s="98"/>
      <c r="F11" s="98"/>
      <c r="G11" s="98"/>
      <c r="H11" s="98"/>
      <c r="I11" s="98"/>
      <c r="J11" s="98"/>
      <c r="K11" s="99"/>
    </row>
    <row r="12" spans="1:12" ht="16.5" thickBot="1" x14ac:dyDescent="0.3">
      <c r="B12" s="4" t="s">
        <v>1</v>
      </c>
      <c r="C12" s="5"/>
      <c r="D12" s="5"/>
      <c r="E12" s="5"/>
      <c r="F12" s="5"/>
      <c r="G12" s="5"/>
      <c r="H12" s="3"/>
      <c r="I12" s="3"/>
      <c r="J12" s="3"/>
      <c r="K12" s="3"/>
    </row>
    <row r="13" spans="1:12" ht="15" customHeight="1" x14ac:dyDescent="0.2">
      <c r="B13" s="3"/>
      <c r="C13" s="91" t="s">
        <v>64</v>
      </c>
      <c r="D13" s="92"/>
      <c r="E13" s="92"/>
      <c r="F13" s="92"/>
      <c r="G13" s="92"/>
      <c r="H13" s="92"/>
      <c r="I13" s="92"/>
      <c r="J13" s="92"/>
      <c r="K13" s="93"/>
    </row>
    <row r="14" spans="1:12" x14ac:dyDescent="0.2">
      <c r="B14" s="3"/>
      <c r="C14" s="94"/>
      <c r="D14" s="95"/>
      <c r="E14" s="95"/>
      <c r="F14" s="95"/>
      <c r="G14" s="95"/>
      <c r="H14" s="95"/>
      <c r="I14" s="95"/>
      <c r="J14" s="95"/>
      <c r="K14" s="96"/>
    </row>
    <row r="15" spans="1:12" x14ac:dyDescent="0.2">
      <c r="B15" s="3"/>
      <c r="C15" s="94"/>
      <c r="D15" s="95"/>
      <c r="E15" s="95"/>
      <c r="F15" s="95"/>
      <c r="G15" s="95"/>
      <c r="H15" s="95"/>
      <c r="I15" s="95"/>
      <c r="J15" s="95"/>
      <c r="K15" s="96"/>
    </row>
    <row r="16" spans="1:12" ht="15.75" thickBot="1" x14ac:dyDescent="0.25">
      <c r="B16" s="3"/>
      <c r="C16" s="97"/>
      <c r="D16" s="98"/>
      <c r="E16" s="98"/>
      <c r="F16" s="98"/>
      <c r="G16" s="98"/>
      <c r="H16" s="98"/>
      <c r="I16" s="98"/>
      <c r="J16" s="98"/>
      <c r="K16" s="99"/>
    </row>
    <row r="17" spans="2:11" x14ac:dyDescent="0.2">
      <c r="B17" s="5"/>
      <c r="C17" s="6"/>
      <c r="D17" s="6"/>
      <c r="E17" s="6"/>
      <c r="F17" s="6"/>
      <c r="G17" s="6"/>
      <c r="H17" s="6"/>
      <c r="I17" s="6"/>
      <c r="J17" s="6"/>
      <c r="K17" s="6"/>
    </row>
    <row r="18" spans="2:11" x14ac:dyDescent="0.2">
      <c r="B18" s="5"/>
      <c r="C18" s="6"/>
      <c r="D18" s="6"/>
      <c r="E18" s="6"/>
      <c r="F18" s="6"/>
      <c r="G18" s="6"/>
      <c r="H18" s="6"/>
      <c r="I18" s="6"/>
      <c r="J18" s="6"/>
      <c r="K18" s="6"/>
    </row>
    <row r="19" spans="2:11" ht="15.75" x14ac:dyDescent="0.25">
      <c r="B19" s="7" t="s">
        <v>2</v>
      </c>
      <c r="C19" s="6"/>
      <c r="D19" s="6"/>
      <c r="E19" s="6"/>
      <c r="F19" s="6"/>
      <c r="G19" s="6"/>
      <c r="H19" s="6"/>
      <c r="I19" s="6"/>
      <c r="J19" s="6"/>
      <c r="K19" s="6"/>
    </row>
    <row r="20" spans="2:11" ht="15.75" thickBot="1" x14ac:dyDescent="0.25">
      <c r="B20" s="2"/>
      <c r="C20" s="2"/>
      <c r="D20" s="2"/>
      <c r="E20" s="2"/>
      <c r="F20" s="2"/>
      <c r="G20" s="2"/>
      <c r="H20" s="2"/>
      <c r="I20" s="2"/>
      <c r="J20" s="2"/>
      <c r="K20" s="2"/>
    </row>
    <row r="21" spans="2:11" ht="74.25" customHeight="1" x14ac:dyDescent="0.2">
      <c r="C21" s="69" t="s">
        <v>19</v>
      </c>
      <c r="D21" s="70"/>
      <c r="E21" s="70"/>
      <c r="F21" s="70"/>
      <c r="G21" s="70"/>
      <c r="H21" s="70"/>
      <c r="I21" s="70"/>
      <c r="J21" s="70"/>
      <c r="K21" s="71"/>
    </row>
    <row r="22" spans="2:11" ht="57" customHeight="1" x14ac:dyDescent="0.2">
      <c r="C22" s="72" t="s">
        <v>65</v>
      </c>
      <c r="D22" s="73"/>
      <c r="E22" s="73"/>
      <c r="F22" s="73"/>
      <c r="G22" s="73"/>
      <c r="H22" s="73"/>
      <c r="I22" s="73"/>
      <c r="J22" s="73"/>
      <c r="K22" s="74"/>
    </row>
    <row r="23" spans="2:11" ht="75.75" customHeight="1" thickBot="1" x14ac:dyDescent="0.25">
      <c r="C23" s="43" t="s">
        <v>51</v>
      </c>
      <c r="D23" s="44"/>
      <c r="E23" s="44"/>
      <c r="F23" s="44"/>
      <c r="G23" s="44"/>
      <c r="H23" s="44"/>
      <c r="I23" s="44"/>
      <c r="J23" s="44"/>
      <c r="K23" s="45"/>
    </row>
  </sheetData>
  <mergeCells count="11">
    <mergeCell ref="A1:H3"/>
    <mergeCell ref="I1:L3"/>
    <mergeCell ref="C13:K16"/>
    <mergeCell ref="C21:K21"/>
    <mergeCell ref="C22:K22"/>
    <mergeCell ref="C23:K23"/>
    <mergeCell ref="B5:G5"/>
    <mergeCell ref="C7:K11"/>
    <mergeCell ref="A4:E4"/>
    <mergeCell ref="F4:I4"/>
    <mergeCell ref="J4:L4"/>
  </mergeCells>
  <phoneticPr fontId="2" type="noConversion"/>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topLeftCell="E1" zoomScale="90" zoomScaleNormal="90" zoomScaleSheetLayoutView="70" workbookViewId="0">
      <selection activeCell="L13" sqref="L13"/>
    </sheetView>
  </sheetViews>
  <sheetFormatPr baseColWidth="10" defaultColWidth="24.28515625" defaultRowHeight="15" x14ac:dyDescent="0.2"/>
  <cols>
    <col min="1" max="1" width="24.28515625" style="1"/>
    <col min="2" max="2" width="22.42578125" style="1" customWidth="1"/>
    <col min="3" max="5" width="24.28515625" style="1"/>
    <col min="6" max="6" width="21.42578125" style="1" customWidth="1"/>
    <col min="7" max="7" width="18.5703125" style="10" customWidth="1"/>
    <col min="8" max="9" width="13.5703125" style="8" customWidth="1"/>
    <col min="10" max="10" width="51.140625" style="11" customWidth="1"/>
    <col min="11" max="11" width="24.5703125" style="1" customWidth="1"/>
    <col min="12" max="19" width="14.7109375" style="1" customWidth="1"/>
    <col min="20" max="20" width="35" style="1" customWidth="1"/>
    <col min="21" max="16384" width="24.28515625" style="1"/>
  </cols>
  <sheetData>
    <row r="1" spans="1:20" ht="29.25" customHeight="1" x14ac:dyDescent="0.2">
      <c r="A1" s="88"/>
      <c r="B1" s="88"/>
      <c r="C1" s="88"/>
      <c r="D1" s="83" t="s">
        <v>106</v>
      </c>
      <c r="E1" s="84"/>
      <c r="F1" s="84"/>
      <c r="G1" s="84"/>
      <c r="H1" s="84"/>
      <c r="I1" s="84"/>
      <c r="J1" s="84"/>
      <c r="K1" s="84"/>
      <c r="L1" s="84"/>
      <c r="M1" s="84"/>
      <c r="N1" s="84"/>
      <c r="O1" s="84"/>
      <c r="P1" s="84"/>
      <c r="Q1" s="84"/>
      <c r="R1" s="84"/>
      <c r="S1" s="84"/>
      <c r="T1" s="84"/>
    </row>
    <row r="2" spans="1:20" ht="27" customHeight="1" x14ac:dyDescent="0.2">
      <c r="A2" s="88"/>
      <c r="B2" s="88"/>
      <c r="C2" s="88"/>
      <c r="D2" s="84"/>
      <c r="E2" s="84"/>
      <c r="F2" s="84"/>
      <c r="G2" s="84"/>
      <c r="H2" s="84"/>
      <c r="I2" s="84"/>
      <c r="J2" s="84"/>
      <c r="K2" s="84"/>
      <c r="L2" s="84"/>
      <c r="M2" s="84"/>
      <c r="N2" s="84"/>
      <c r="O2" s="84"/>
      <c r="P2" s="84"/>
      <c r="Q2" s="84"/>
      <c r="R2" s="84"/>
      <c r="S2" s="84"/>
      <c r="T2" s="84"/>
    </row>
    <row r="3" spans="1:20" ht="30" customHeight="1" x14ac:dyDescent="0.2">
      <c r="A3" s="88"/>
      <c r="B3" s="88"/>
      <c r="C3" s="88"/>
      <c r="D3" s="84"/>
      <c r="E3" s="84"/>
      <c r="F3" s="84"/>
      <c r="G3" s="84"/>
      <c r="H3" s="84"/>
      <c r="I3" s="84"/>
      <c r="J3" s="84"/>
      <c r="K3" s="84"/>
      <c r="L3" s="84"/>
      <c r="M3" s="84"/>
      <c r="N3" s="84"/>
      <c r="O3" s="84"/>
      <c r="P3" s="84"/>
      <c r="Q3" s="84"/>
      <c r="R3" s="84"/>
      <c r="S3" s="84"/>
      <c r="T3" s="84"/>
    </row>
    <row r="4" spans="1:20" ht="13.5" customHeight="1" x14ac:dyDescent="0.2">
      <c r="A4" s="89" t="s">
        <v>62</v>
      </c>
      <c r="B4" s="89"/>
      <c r="C4" s="89"/>
      <c r="D4" s="13"/>
      <c r="E4" s="89" t="s">
        <v>7</v>
      </c>
      <c r="F4" s="89"/>
      <c r="G4" s="89" t="s">
        <v>88</v>
      </c>
      <c r="H4" s="89"/>
      <c r="I4" s="89"/>
      <c r="J4" s="89"/>
      <c r="K4" s="89"/>
      <c r="L4" s="89"/>
      <c r="M4" s="89"/>
      <c r="N4" s="89"/>
      <c r="O4" s="89"/>
      <c r="P4" s="89"/>
      <c r="Q4" s="89"/>
      <c r="R4" s="89"/>
      <c r="S4" s="89"/>
      <c r="T4" s="30"/>
    </row>
    <row r="5" spans="1:20" s="33" customFormat="1" ht="25.5" x14ac:dyDescent="0.2">
      <c r="A5" s="31" t="s">
        <v>10</v>
      </c>
      <c r="B5" s="31" t="s">
        <v>107</v>
      </c>
      <c r="C5" s="31" t="s">
        <v>11</v>
      </c>
      <c r="D5" s="31" t="s">
        <v>12</v>
      </c>
      <c r="E5" s="31" t="s">
        <v>13</v>
      </c>
      <c r="F5" s="31" t="s">
        <v>3</v>
      </c>
      <c r="G5" s="31" t="s">
        <v>14</v>
      </c>
      <c r="H5" s="32" t="s">
        <v>15</v>
      </c>
      <c r="I5" s="32" t="s">
        <v>16</v>
      </c>
      <c r="J5" s="31" t="s">
        <v>8</v>
      </c>
      <c r="K5" s="31" t="s">
        <v>4</v>
      </c>
      <c r="L5" s="31" t="s">
        <v>115</v>
      </c>
      <c r="M5" s="31" t="s">
        <v>116</v>
      </c>
      <c r="N5" s="32" t="s">
        <v>117</v>
      </c>
      <c r="O5" s="32" t="s">
        <v>9</v>
      </c>
      <c r="P5" s="31">
        <v>2019</v>
      </c>
      <c r="Q5" s="31">
        <v>2020</v>
      </c>
      <c r="R5" s="31">
        <v>2021</v>
      </c>
      <c r="S5" s="31">
        <v>2022</v>
      </c>
      <c r="T5" s="31" t="s">
        <v>108</v>
      </c>
    </row>
    <row r="6" spans="1:20" ht="55.5" customHeight="1" x14ac:dyDescent="0.2">
      <c r="A6" s="82" t="s">
        <v>17</v>
      </c>
      <c r="B6" s="82" t="s">
        <v>77</v>
      </c>
      <c r="C6" s="82" t="s">
        <v>92</v>
      </c>
      <c r="D6" s="82" t="s">
        <v>109</v>
      </c>
      <c r="E6" s="82" t="s">
        <v>18</v>
      </c>
      <c r="F6" s="82" t="s">
        <v>19</v>
      </c>
      <c r="G6" s="81" t="s">
        <v>20</v>
      </c>
      <c r="H6" s="87">
        <v>0.15</v>
      </c>
      <c r="I6" s="14">
        <v>0.05</v>
      </c>
      <c r="J6" s="26" t="s">
        <v>89</v>
      </c>
      <c r="K6" s="15" t="s">
        <v>21</v>
      </c>
      <c r="L6" s="16" t="s">
        <v>22</v>
      </c>
      <c r="M6" s="16" t="s">
        <v>23</v>
      </c>
      <c r="N6" s="17">
        <v>3</v>
      </c>
      <c r="O6" s="38">
        <f>P6+Q6+R6+S6</f>
        <v>8</v>
      </c>
      <c r="P6" s="38">
        <v>2</v>
      </c>
      <c r="Q6" s="38">
        <v>2</v>
      </c>
      <c r="R6" s="38">
        <v>2</v>
      </c>
      <c r="S6" s="38">
        <v>2</v>
      </c>
      <c r="T6" s="38" t="s">
        <v>82</v>
      </c>
    </row>
    <row r="7" spans="1:20" ht="44.25" customHeight="1" x14ac:dyDescent="0.2">
      <c r="A7" s="82"/>
      <c r="B7" s="82"/>
      <c r="C7" s="82"/>
      <c r="D7" s="82"/>
      <c r="E7" s="82"/>
      <c r="F7" s="82"/>
      <c r="G7" s="81"/>
      <c r="H7" s="82"/>
      <c r="I7" s="14">
        <v>0.03</v>
      </c>
      <c r="J7" s="34" t="s">
        <v>90</v>
      </c>
      <c r="K7" s="15" t="s">
        <v>24</v>
      </c>
      <c r="L7" s="16" t="s">
        <v>22</v>
      </c>
      <c r="M7" s="16" t="s">
        <v>23</v>
      </c>
      <c r="N7" s="36" t="s">
        <v>25</v>
      </c>
      <c r="O7" s="37">
        <v>1</v>
      </c>
      <c r="P7" s="38">
        <v>0</v>
      </c>
      <c r="Q7" s="19">
        <v>0.25</v>
      </c>
      <c r="R7" s="19">
        <v>0.5</v>
      </c>
      <c r="S7" s="19">
        <v>1</v>
      </c>
      <c r="T7" s="38" t="s">
        <v>82</v>
      </c>
    </row>
    <row r="8" spans="1:20" ht="48.75" customHeight="1" x14ac:dyDescent="0.2">
      <c r="A8" s="82"/>
      <c r="B8" s="82"/>
      <c r="C8" s="82"/>
      <c r="D8" s="82"/>
      <c r="E8" s="82"/>
      <c r="F8" s="82"/>
      <c r="G8" s="81"/>
      <c r="H8" s="82"/>
      <c r="I8" s="14">
        <v>0.03</v>
      </c>
      <c r="J8" s="81" t="s">
        <v>68</v>
      </c>
      <c r="K8" s="15" t="s">
        <v>26</v>
      </c>
      <c r="L8" s="16" t="s">
        <v>27</v>
      </c>
      <c r="M8" s="16" t="s">
        <v>28</v>
      </c>
      <c r="N8" s="38" t="s">
        <v>25</v>
      </c>
      <c r="O8" s="36">
        <f>P8+Q8+R8+S8</f>
        <v>32</v>
      </c>
      <c r="P8" s="38">
        <v>8</v>
      </c>
      <c r="Q8" s="38">
        <v>8</v>
      </c>
      <c r="R8" s="38">
        <v>8</v>
      </c>
      <c r="S8" s="38">
        <v>8</v>
      </c>
      <c r="T8" s="100" t="s">
        <v>114</v>
      </c>
    </row>
    <row r="9" spans="1:20" ht="39.75" customHeight="1" x14ac:dyDescent="0.2">
      <c r="A9" s="82"/>
      <c r="B9" s="82"/>
      <c r="C9" s="82"/>
      <c r="D9" s="82"/>
      <c r="E9" s="82"/>
      <c r="F9" s="82"/>
      <c r="G9" s="81"/>
      <c r="H9" s="82"/>
      <c r="I9" s="14">
        <v>0.04</v>
      </c>
      <c r="J9" s="81"/>
      <c r="K9" s="15" t="s">
        <v>29</v>
      </c>
      <c r="L9" s="16" t="s">
        <v>22</v>
      </c>
      <c r="M9" s="16" t="s">
        <v>23</v>
      </c>
      <c r="N9" s="36">
        <v>4</v>
      </c>
      <c r="O9" s="38">
        <f t="shared" ref="O9" si="0">SUM(P9:T9)</f>
        <v>18</v>
      </c>
      <c r="P9" s="38">
        <v>3</v>
      </c>
      <c r="Q9" s="38">
        <v>5</v>
      </c>
      <c r="R9" s="38">
        <v>5</v>
      </c>
      <c r="S9" s="20">
        <v>5</v>
      </c>
      <c r="T9" s="101"/>
    </row>
    <row r="10" spans="1:20" ht="42.75" customHeight="1" x14ac:dyDescent="0.2">
      <c r="A10" s="82"/>
      <c r="B10" s="82"/>
      <c r="C10" s="82"/>
      <c r="D10" s="82"/>
      <c r="E10" s="82"/>
      <c r="F10" s="82"/>
      <c r="G10" s="81" t="s">
        <v>91</v>
      </c>
      <c r="H10" s="87">
        <v>0.15</v>
      </c>
      <c r="I10" s="14">
        <v>0.05</v>
      </c>
      <c r="J10" s="26" t="s">
        <v>30</v>
      </c>
      <c r="K10" s="21" t="s">
        <v>31</v>
      </c>
      <c r="L10" s="18" t="s">
        <v>27</v>
      </c>
      <c r="M10" s="18" t="s">
        <v>28</v>
      </c>
      <c r="N10" s="36">
        <v>24</v>
      </c>
      <c r="O10" s="38">
        <v>200</v>
      </c>
      <c r="P10" s="38">
        <v>50</v>
      </c>
      <c r="Q10" s="38">
        <v>50</v>
      </c>
      <c r="R10" s="20">
        <v>50</v>
      </c>
      <c r="S10" s="36">
        <v>50</v>
      </c>
      <c r="T10" s="36" t="s">
        <v>87</v>
      </c>
    </row>
    <row r="11" spans="1:20" ht="42.75" customHeight="1" x14ac:dyDescent="0.2">
      <c r="A11" s="82"/>
      <c r="B11" s="82"/>
      <c r="C11" s="82"/>
      <c r="D11" s="82"/>
      <c r="E11" s="82"/>
      <c r="F11" s="82"/>
      <c r="G11" s="81"/>
      <c r="H11" s="82"/>
      <c r="I11" s="14">
        <v>0.05</v>
      </c>
      <c r="J11" s="26" t="s">
        <v>32</v>
      </c>
      <c r="K11" s="21" t="s">
        <v>33</v>
      </c>
      <c r="L11" s="18" t="s">
        <v>22</v>
      </c>
      <c r="M11" s="18" t="s">
        <v>23</v>
      </c>
      <c r="N11" s="38" t="s">
        <v>25</v>
      </c>
      <c r="O11" s="38">
        <v>40</v>
      </c>
      <c r="P11" s="38">
        <v>10</v>
      </c>
      <c r="Q11" s="38">
        <v>10</v>
      </c>
      <c r="R11" s="20">
        <v>10</v>
      </c>
      <c r="S11" s="36">
        <v>10</v>
      </c>
      <c r="T11" s="36" t="s">
        <v>87</v>
      </c>
    </row>
    <row r="12" spans="1:20" ht="38.25" customHeight="1" x14ac:dyDescent="0.2">
      <c r="A12" s="82"/>
      <c r="B12" s="82"/>
      <c r="C12" s="82"/>
      <c r="D12" s="82"/>
      <c r="E12" s="82"/>
      <c r="F12" s="82"/>
      <c r="G12" s="81"/>
      <c r="H12" s="82"/>
      <c r="I12" s="14">
        <v>0.05</v>
      </c>
      <c r="J12" s="21" t="s">
        <v>34</v>
      </c>
      <c r="K12" s="21" t="s">
        <v>35</v>
      </c>
      <c r="L12" s="18" t="s">
        <v>22</v>
      </c>
      <c r="M12" s="18" t="s">
        <v>36</v>
      </c>
      <c r="N12" s="38">
        <v>12</v>
      </c>
      <c r="O12" s="38">
        <v>84</v>
      </c>
      <c r="P12" s="38">
        <v>21</v>
      </c>
      <c r="Q12" s="38">
        <v>21</v>
      </c>
      <c r="R12" s="20">
        <v>21</v>
      </c>
      <c r="S12" s="36">
        <v>21</v>
      </c>
      <c r="T12" s="36" t="s">
        <v>87</v>
      </c>
    </row>
    <row r="13" spans="1:20" ht="60" customHeight="1" x14ac:dyDescent="0.2">
      <c r="A13" s="82" t="s">
        <v>17</v>
      </c>
      <c r="B13" s="82" t="s">
        <v>77</v>
      </c>
      <c r="C13" s="82" t="s">
        <v>92</v>
      </c>
      <c r="D13" s="82" t="s">
        <v>93</v>
      </c>
      <c r="E13" s="82" t="s">
        <v>18</v>
      </c>
      <c r="F13" s="82" t="s">
        <v>37</v>
      </c>
      <c r="G13" s="81" t="s">
        <v>38</v>
      </c>
      <c r="H13" s="87">
        <v>0.1</v>
      </c>
      <c r="I13" s="14">
        <v>0.05</v>
      </c>
      <c r="J13" s="26" t="s">
        <v>94</v>
      </c>
      <c r="K13" s="22" t="s">
        <v>95</v>
      </c>
      <c r="L13" s="20" t="s">
        <v>22</v>
      </c>
      <c r="M13" s="20" t="s">
        <v>23</v>
      </c>
      <c r="N13" s="23">
        <v>0.5</v>
      </c>
      <c r="O13" s="24">
        <v>0.8</v>
      </c>
      <c r="P13" s="24">
        <v>0.8</v>
      </c>
      <c r="Q13" s="24">
        <v>0.8</v>
      </c>
      <c r="R13" s="24">
        <v>0.8</v>
      </c>
      <c r="S13" s="24">
        <v>0.8</v>
      </c>
      <c r="T13" s="24" t="s">
        <v>96</v>
      </c>
    </row>
    <row r="14" spans="1:20" ht="39.75" customHeight="1" x14ac:dyDescent="0.2">
      <c r="A14" s="82"/>
      <c r="B14" s="82"/>
      <c r="C14" s="82"/>
      <c r="D14" s="82"/>
      <c r="E14" s="82"/>
      <c r="F14" s="82"/>
      <c r="G14" s="81"/>
      <c r="H14" s="82"/>
      <c r="I14" s="14">
        <v>0.05</v>
      </c>
      <c r="J14" s="26" t="s">
        <v>39</v>
      </c>
      <c r="K14" s="22" t="s">
        <v>40</v>
      </c>
      <c r="L14" s="20" t="s">
        <v>22</v>
      </c>
      <c r="M14" s="20" t="s">
        <v>23</v>
      </c>
      <c r="N14" s="20">
        <v>2</v>
      </c>
      <c r="O14" s="25">
        <f>SUM(P14:T14)</f>
        <v>4</v>
      </c>
      <c r="P14" s="25">
        <v>1</v>
      </c>
      <c r="Q14" s="25">
        <v>1</v>
      </c>
      <c r="R14" s="25">
        <v>1</v>
      </c>
      <c r="S14" s="25">
        <v>1</v>
      </c>
      <c r="T14" s="25" t="s">
        <v>70</v>
      </c>
    </row>
    <row r="15" spans="1:20" ht="50.25" customHeight="1" x14ac:dyDescent="0.2">
      <c r="A15" s="82"/>
      <c r="B15" s="82"/>
      <c r="C15" s="82"/>
      <c r="D15" s="82"/>
      <c r="E15" s="82"/>
      <c r="F15" s="82"/>
      <c r="G15" s="81" t="s">
        <v>41</v>
      </c>
      <c r="H15" s="87">
        <v>0.3</v>
      </c>
      <c r="I15" s="87">
        <v>0.1</v>
      </c>
      <c r="J15" s="85" t="s">
        <v>42</v>
      </c>
      <c r="K15" s="22" t="s">
        <v>43</v>
      </c>
      <c r="L15" s="20" t="s">
        <v>22</v>
      </c>
      <c r="M15" s="20" t="s">
        <v>36</v>
      </c>
      <c r="N15" s="20">
        <v>306</v>
      </c>
      <c r="O15" s="20">
        <v>1600</v>
      </c>
      <c r="P15" s="20">
        <v>400</v>
      </c>
      <c r="Q15" s="20">
        <v>400</v>
      </c>
      <c r="R15" s="20">
        <v>400</v>
      </c>
      <c r="S15" s="20">
        <v>400</v>
      </c>
      <c r="T15" s="24" t="s">
        <v>96</v>
      </c>
    </row>
    <row r="16" spans="1:20" ht="50.25" customHeight="1" x14ac:dyDescent="0.2">
      <c r="A16" s="82"/>
      <c r="B16" s="82"/>
      <c r="C16" s="82"/>
      <c r="D16" s="82"/>
      <c r="E16" s="82"/>
      <c r="F16" s="82"/>
      <c r="G16" s="81"/>
      <c r="H16" s="82"/>
      <c r="I16" s="87"/>
      <c r="J16" s="85"/>
      <c r="K16" s="22" t="s">
        <v>44</v>
      </c>
      <c r="L16" s="20" t="s">
        <v>27</v>
      </c>
      <c r="M16" s="20" t="s">
        <v>28</v>
      </c>
      <c r="N16" s="20">
        <v>8011</v>
      </c>
      <c r="O16" s="27">
        <f>SUM(P16:T16)</f>
        <v>24000</v>
      </c>
      <c r="P16" s="27">
        <f>P15*15</f>
        <v>6000</v>
      </c>
      <c r="Q16" s="27">
        <f t="shared" ref="Q16:R16" si="1">Q15*15</f>
        <v>6000</v>
      </c>
      <c r="R16" s="27">
        <f t="shared" si="1"/>
        <v>6000</v>
      </c>
      <c r="S16" s="27">
        <f t="shared" ref="S16" si="2">S15*15</f>
        <v>6000</v>
      </c>
      <c r="T16" s="24" t="s">
        <v>96</v>
      </c>
    </row>
    <row r="17" spans="1:20" ht="42.75" customHeight="1" x14ac:dyDescent="0.2">
      <c r="A17" s="82"/>
      <c r="B17" s="82"/>
      <c r="C17" s="82"/>
      <c r="D17" s="82"/>
      <c r="E17" s="82"/>
      <c r="F17" s="82"/>
      <c r="G17" s="81"/>
      <c r="H17" s="82"/>
      <c r="I17" s="14">
        <v>0.1</v>
      </c>
      <c r="J17" s="26" t="s">
        <v>113</v>
      </c>
      <c r="K17" s="22" t="s">
        <v>97</v>
      </c>
      <c r="L17" s="20" t="s">
        <v>22</v>
      </c>
      <c r="M17" s="20" t="s">
        <v>23</v>
      </c>
      <c r="N17" s="38" t="s">
        <v>25</v>
      </c>
      <c r="O17" s="29">
        <v>1</v>
      </c>
      <c r="P17" s="29">
        <v>0.5</v>
      </c>
      <c r="Q17" s="27"/>
      <c r="R17" s="27"/>
      <c r="S17" s="29">
        <v>0.5</v>
      </c>
      <c r="T17" s="24" t="s">
        <v>83</v>
      </c>
    </row>
    <row r="18" spans="1:20" ht="58.5" customHeight="1" x14ac:dyDescent="0.2">
      <c r="A18" s="82"/>
      <c r="B18" s="82"/>
      <c r="C18" s="82"/>
      <c r="D18" s="82"/>
      <c r="E18" s="82"/>
      <c r="F18" s="82"/>
      <c r="G18" s="81"/>
      <c r="H18" s="82"/>
      <c r="I18" s="14">
        <v>0.05</v>
      </c>
      <c r="J18" s="26" t="s">
        <v>75</v>
      </c>
      <c r="K18" s="22" t="s">
        <v>98</v>
      </c>
      <c r="L18" s="20" t="s">
        <v>22</v>
      </c>
      <c r="M18" s="20" t="s">
        <v>23</v>
      </c>
      <c r="N18" s="38" t="s">
        <v>25</v>
      </c>
      <c r="O18" s="20">
        <v>5</v>
      </c>
      <c r="P18" s="20">
        <v>5</v>
      </c>
      <c r="Q18" s="20">
        <v>5</v>
      </c>
      <c r="R18" s="20">
        <v>5</v>
      </c>
      <c r="S18" s="20">
        <v>5</v>
      </c>
      <c r="T18" s="24" t="s">
        <v>84</v>
      </c>
    </row>
    <row r="19" spans="1:20" ht="57.75" customHeight="1" x14ac:dyDescent="0.2">
      <c r="A19" s="82"/>
      <c r="B19" s="82"/>
      <c r="C19" s="82"/>
      <c r="D19" s="82"/>
      <c r="E19" s="82"/>
      <c r="F19" s="82"/>
      <c r="G19" s="81"/>
      <c r="H19" s="82"/>
      <c r="I19" s="14">
        <v>0.05</v>
      </c>
      <c r="J19" s="26" t="s">
        <v>73</v>
      </c>
      <c r="K19" s="22" t="s">
        <v>74</v>
      </c>
      <c r="L19" s="20" t="s">
        <v>22</v>
      </c>
      <c r="M19" s="20" t="s">
        <v>23</v>
      </c>
      <c r="N19" s="38" t="s">
        <v>25</v>
      </c>
      <c r="O19" s="23">
        <v>1</v>
      </c>
      <c r="P19" s="23">
        <v>0.25</v>
      </c>
      <c r="Q19" s="23">
        <v>0.25</v>
      </c>
      <c r="R19" s="23">
        <v>0.25</v>
      </c>
      <c r="S19" s="23">
        <v>0.25</v>
      </c>
      <c r="T19" s="24" t="s">
        <v>85</v>
      </c>
    </row>
    <row r="20" spans="1:20" ht="57" customHeight="1" x14ac:dyDescent="0.2">
      <c r="A20" s="82"/>
      <c r="B20" s="82"/>
      <c r="C20" s="82"/>
      <c r="D20" s="82"/>
      <c r="E20" s="82"/>
      <c r="F20" s="82"/>
      <c r="G20" s="90" t="s">
        <v>99</v>
      </c>
      <c r="H20" s="87">
        <v>0.15</v>
      </c>
      <c r="I20" s="14">
        <v>0.1</v>
      </c>
      <c r="J20" s="26" t="s">
        <v>78</v>
      </c>
      <c r="K20" s="22" t="s">
        <v>45</v>
      </c>
      <c r="L20" s="20" t="s">
        <v>22</v>
      </c>
      <c r="M20" s="20" t="s">
        <v>28</v>
      </c>
      <c r="N20" s="38" t="s">
        <v>25</v>
      </c>
      <c r="O20" s="23">
        <v>1</v>
      </c>
      <c r="P20" s="23">
        <v>0.25</v>
      </c>
      <c r="Q20" s="23">
        <v>0.25</v>
      </c>
      <c r="R20" s="23">
        <v>0.25</v>
      </c>
      <c r="S20" s="23">
        <v>0.25</v>
      </c>
      <c r="T20" s="24" t="s">
        <v>83</v>
      </c>
    </row>
    <row r="21" spans="1:20" ht="42" customHeight="1" x14ac:dyDescent="0.2">
      <c r="A21" s="82"/>
      <c r="B21" s="82"/>
      <c r="C21" s="82"/>
      <c r="D21" s="82"/>
      <c r="E21" s="82"/>
      <c r="F21" s="82"/>
      <c r="G21" s="90"/>
      <c r="H21" s="87"/>
      <c r="I21" s="39" t="s">
        <v>118</v>
      </c>
      <c r="J21" s="26" t="s">
        <v>79</v>
      </c>
      <c r="K21" s="22" t="s">
        <v>46</v>
      </c>
      <c r="L21" s="20" t="s">
        <v>27</v>
      </c>
      <c r="M21" s="20" t="s">
        <v>28</v>
      </c>
      <c r="N21" s="38" t="s">
        <v>25</v>
      </c>
      <c r="O21" s="20">
        <f>SUM(P21:T21)</f>
        <v>8</v>
      </c>
      <c r="P21" s="20">
        <v>2</v>
      </c>
      <c r="Q21" s="20">
        <v>2</v>
      </c>
      <c r="R21" s="20">
        <v>2</v>
      </c>
      <c r="S21" s="20">
        <v>2</v>
      </c>
      <c r="T21" s="20" t="s">
        <v>86</v>
      </c>
    </row>
    <row r="22" spans="1:20" ht="64.5" customHeight="1" x14ac:dyDescent="0.2">
      <c r="A22" s="82"/>
      <c r="B22" s="82"/>
      <c r="C22" s="82"/>
      <c r="D22" s="82"/>
      <c r="E22" s="82"/>
      <c r="F22" s="82"/>
      <c r="G22" s="90"/>
      <c r="H22" s="87"/>
      <c r="I22" s="39" t="s">
        <v>118</v>
      </c>
      <c r="J22" s="26" t="s">
        <v>76</v>
      </c>
      <c r="K22" s="22" t="s">
        <v>47</v>
      </c>
      <c r="L22" s="20" t="s">
        <v>22</v>
      </c>
      <c r="M22" s="20" t="s">
        <v>23</v>
      </c>
      <c r="N22" s="20">
        <v>4</v>
      </c>
      <c r="O22" s="20">
        <v>4</v>
      </c>
      <c r="P22" s="20">
        <v>4</v>
      </c>
      <c r="Q22" s="20">
        <v>4</v>
      </c>
      <c r="R22" s="20">
        <v>4</v>
      </c>
      <c r="S22" s="20">
        <v>4</v>
      </c>
      <c r="T22" s="24" t="s">
        <v>83</v>
      </c>
    </row>
    <row r="23" spans="1:20" ht="50.25" customHeight="1" x14ac:dyDescent="0.2">
      <c r="A23" s="75" t="s">
        <v>48</v>
      </c>
      <c r="B23" s="75" t="s">
        <v>49</v>
      </c>
      <c r="C23" s="75" t="s">
        <v>111</v>
      </c>
      <c r="D23" s="82" t="s">
        <v>66</v>
      </c>
      <c r="E23" s="86" t="s">
        <v>50</v>
      </c>
      <c r="F23" s="82" t="s">
        <v>51</v>
      </c>
      <c r="G23" s="81" t="s">
        <v>52</v>
      </c>
      <c r="H23" s="87">
        <v>0.05</v>
      </c>
      <c r="I23" s="77">
        <v>0.03</v>
      </c>
      <c r="J23" s="79" t="s">
        <v>53</v>
      </c>
      <c r="K23" s="22" t="s">
        <v>54</v>
      </c>
      <c r="L23" s="20" t="s">
        <v>55</v>
      </c>
      <c r="M23" s="20" t="s">
        <v>23</v>
      </c>
      <c r="N23" s="23">
        <v>1</v>
      </c>
      <c r="O23" s="23">
        <v>1</v>
      </c>
      <c r="P23" s="23">
        <v>0.25</v>
      </c>
      <c r="Q23" s="23">
        <v>0.25</v>
      </c>
      <c r="R23" s="23">
        <v>0.25</v>
      </c>
      <c r="S23" s="23">
        <v>0.25</v>
      </c>
      <c r="T23" s="23" t="s">
        <v>110</v>
      </c>
    </row>
    <row r="24" spans="1:20" ht="42" customHeight="1" x14ac:dyDescent="0.2">
      <c r="A24" s="76"/>
      <c r="B24" s="76"/>
      <c r="C24" s="76"/>
      <c r="D24" s="82"/>
      <c r="E24" s="86"/>
      <c r="F24" s="82"/>
      <c r="G24" s="81"/>
      <c r="H24" s="87"/>
      <c r="I24" s="78"/>
      <c r="J24" s="80"/>
      <c r="K24" s="35" t="s">
        <v>112</v>
      </c>
      <c r="L24" s="36" t="s">
        <v>55</v>
      </c>
      <c r="M24" s="20" t="s">
        <v>23</v>
      </c>
      <c r="N24" s="41">
        <v>84.2</v>
      </c>
      <c r="O24" s="23">
        <v>0.9</v>
      </c>
      <c r="P24" s="40"/>
      <c r="Q24" s="40">
        <v>85</v>
      </c>
      <c r="R24" s="40">
        <v>87</v>
      </c>
      <c r="S24" s="40">
        <v>89</v>
      </c>
      <c r="T24" s="23" t="s">
        <v>110</v>
      </c>
    </row>
    <row r="25" spans="1:20" ht="27.75" customHeight="1" x14ac:dyDescent="0.2">
      <c r="A25" s="82" t="s">
        <v>17</v>
      </c>
      <c r="B25" s="82" t="s">
        <v>77</v>
      </c>
      <c r="C25" s="82" t="s">
        <v>101</v>
      </c>
      <c r="D25" s="82"/>
      <c r="E25" s="86"/>
      <c r="F25" s="82"/>
      <c r="G25" s="81"/>
      <c r="H25" s="82"/>
      <c r="I25" s="14">
        <v>0.02</v>
      </c>
      <c r="J25" s="26" t="s">
        <v>56</v>
      </c>
      <c r="K25" s="22" t="s">
        <v>57</v>
      </c>
      <c r="L25" s="16" t="s">
        <v>22</v>
      </c>
      <c r="M25" s="16" t="s">
        <v>23</v>
      </c>
      <c r="N25" s="20">
        <v>1</v>
      </c>
      <c r="O25" s="20">
        <v>4</v>
      </c>
      <c r="P25" s="20">
        <v>1</v>
      </c>
      <c r="Q25" s="20">
        <v>1</v>
      </c>
      <c r="R25" s="20">
        <v>1</v>
      </c>
      <c r="S25" s="28">
        <v>1</v>
      </c>
      <c r="T25" s="36" t="s">
        <v>87</v>
      </c>
    </row>
    <row r="26" spans="1:20" ht="57.75" customHeight="1" x14ac:dyDescent="0.2">
      <c r="A26" s="82"/>
      <c r="B26" s="82"/>
      <c r="C26" s="82"/>
      <c r="D26" s="82"/>
      <c r="E26" s="86"/>
      <c r="F26" s="82"/>
      <c r="G26" s="81" t="s">
        <v>58</v>
      </c>
      <c r="H26" s="87">
        <v>0.1</v>
      </c>
      <c r="I26" s="39" t="s">
        <v>118</v>
      </c>
      <c r="J26" s="26" t="s">
        <v>67</v>
      </c>
      <c r="K26" s="22" t="s">
        <v>81</v>
      </c>
      <c r="L26" s="16" t="s">
        <v>22</v>
      </c>
      <c r="M26" s="16" t="s">
        <v>23</v>
      </c>
      <c r="N26" s="38" t="s">
        <v>25</v>
      </c>
      <c r="O26" s="20">
        <v>1</v>
      </c>
      <c r="P26" s="42"/>
      <c r="Q26" s="20">
        <v>1</v>
      </c>
      <c r="R26" s="20"/>
      <c r="S26" s="28"/>
      <c r="T26" s="23" t="s">
        <v>71</v>
      </c>
    </row>
    <row r="27" spans="1:20" ht="42.75" customHeight="1" x14ac:dyDescent="0.2">
      <c r="A27" s="82"/>
      <c r="B27" s="82"/>
      <c r="C27" s="82"/>
      <c r="D27" s="82"/>
      <c r="E27" s="86"/>
      <c r="F27" s="82"/>
      <c r="G27" s="81"/>
      <c r="H27" s="87"/>
      <c r="I27" s="39" t="s">
        <v>118</v>
      </c>
      <c r="J27" s="26" t="s">
        <v>69</v>
      </c>
      <c r="K27" s="22" t="s">
        <v>102</v>
      </c>
      <c r="L27" s="16" t="s">
        <v>55</v>
      </c>
      <c r="M27" s="16" t="s">
        <v>23</v>
      </c>
      <c r="N27" s="38" t="s">
        <v>25</v>
      </c>
      <c r="O27" s="23">
        <v>1</v>
      </c>
      <c r="P27" s="23">
        <v>0.5</v>
      </c>
      <c r="Q27" s="23">
        <v>0.5</v>
      </c>
      <c r="R27" s="20"/>
      <c r="S27" s="28"/>
      <c r="T27" s="20" t="s">
        <v>103</v>
      </c>
    </row>
    <row r="28" spans="1:20" ht="78.75" customHeight="1" x14ac:dyDescent="0.2">
      <c r="A28" s="82"/>
      <c r="B28" s="82"/>
      <c r="C28" s="82"/>
      <c r="D28" s="82"/>
      <c r="E28" s="86"/>
      <c r="F28" s="82"/>
      <c r="G28" s="81"/>
      <c r="H28" s="87"/>
      <c r="I28" s="39" t="s">
        <v>118</v>
      </c>
      <c r="J28" s="26" t="s">
        <v>80</v>
      </c>
      <c r="K28" s="22" t="s">
        <v>59</v>
      </c>
      <c r="L28" s="20" t="s">
        <v>60</v>
      </c>
      <c r="M28" s="20" t="s">
        <v>61</v>
      </c>
      <c r="N28" s="23">
        <v>1</v>
      </c>
      <c r="O28" s="23">
        <v>1</v>
      </c>
      <c r="P28" s="23">
        <v>0.25</v>
      </c>
      <c r="Q28" s="23">
        <v>0.25</v>
      </c>
      <c r="R28" s="23">
        <v>0.25</v>
      </c>
      <c r="S28" s="23">
        <v>0.25</v>
      </c>
      <c r="T28" s="23" t="s">
        <v>72</v>
      </c>
    </row>
    <row r="29" spans="1:20" ht="51.75" customHeight="1" x14ac:dyDescent="0.2">
      <c r="A29" s="82"/>
      <c r="B29" s="82"/>
      <c r="C29" s="82"/>
      <c r="D29" s="82"/>
      <c r="E29" s="86"/>
      <c r="F29" s="82"/>
      <c r="G29" s="81"/>
      <c r="H29" s="87"/>
      <c r="I29" s="39" t="s">
        <v>118</v>
      </c>
      <c r="J29" s="26" t="s">
        <v>104</v>
      </c>
      <c r="K29" s="22" t="s">
        <v>105</v>
      </c>
      <c r="L29" s="20" t="s">
        <v>60</v>
      </c>
      <c r="M29" s="20" t="s">
        <v>61</v>
      </c>
      <c r="N29" s="23">
        <v>1</v>
      </c>
      <c r="O29" s="23">
        <v>1</v>
      </c>
      <c r="P29" s="23">
        <v>0.25</v>
      </c>
      <c r="Q29" s="23">
        <v>0.25</v>
      </c>
      <c r="R29" s="23">
        <v>0.25</v>
      </c>
      <c r="S29" s="23">
        <v>0.25</v>
      </c>
      <c r="T29" s="23" t="s">
        <v>100</v>
      </c>
    </row>
    <row r="31" spans="1:20" x14ac:dyDescent="0.2">
      <c r="H31" s="12"/>
    </row>
  </sheetData>
  <mergeCells count="46">
    <mergeCell ref="T8:T9"/>
    <mergeCell ref="G4:S4"/>
    <mergeCell ref="C25:C29"/>
    <mergeCell ref="H26:H29"/>
    <mergeCell ref="G20:G22"/>
    <mergeCell ref="H20:H22"/>
    <mergeCell ref="D23:D29"/>
    <mergeCell ref="G26:G29"/>
    <mergeCell ref="A4:C4"/>
    <mergeCell ref="E4:F4"/>
    <mergeCell ref="E6:E12"/>
    <mergeCell ref="E13:E22"/>
    <mergeCell ref="J8:J9"/>
    <mergeCell ref="G10:G12"/>
    <mergeCell ref="H10:H12"/>
    <mergeCell ref="I15:I16"/>
    <mergeCell ref="A1:C3"/>
    <mergeCell ref="D6:D12"/>
    <mergeCell ref="D13:D22"/>
    <mergeCell ref="A6:A12"/>
    <mergeCell ref="B6:B12"/>
    <mergeCell ref="A13:A22"/>
    <mergeCell ref="B13:B22"/>
    <mergeCell ref="C6:C12"/>
    <mergeCell ref="C13:C22"/>
    <mergeCell ref="G13:G14"/>
    <mergeCell ref="A25:A29"/>
    <mergeCell ref="B25:B29"/>
    <mergeCell ref="D1:T3"/>
    <mergeCell ref="J15:J16"/>
    <mergeCell ref="E23:E29"/>
    <mergeCell ref="F23:F29"/>
    <mergeCell ref="G23:G25"/>
    <mergeCell ref="H23:H25"/>
    <mergeCell ref="F13:F22"/>
    <mergeCell ref="H13:H14"/>
    <mergeCell ref="G15:G19"/>
    <mergeCell ref="H15:H19"/>
    <mergeCell ref="F6:F12"/>
    <mergeCell ref="G6:G9"/>
    <mergeCell ref="H6:H9"/>
    <mergeCell ref="A23:A24"/>
    <mergeCell ref="B23:B24"/>
    <mergeCell ref="C23:C24"/>
    <mergeCell ref="I23:I24"/>
    <mergeCell ref="J23:J24"/>
  </mergeCells>
  <phoneticPr fontId="2" type="noConversion"/>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Mision, Vision y Objetivos</vt:lpstr>
      <vt:lpstr>Objetivos y Plan de Acción</vt:lpstr>
      <vt:lpstr>'Mision, Vision y Objetivos'!Área_de_impresión</vt:lpstr>
      <vt:lpstr>'Objetivos y Plan de Acción'!Área_de_impresión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pauladuran</dc:creator>
  <cp:lastModifiedBy>Martha Cecilia Daza Rivera</cp:lastModifiedBy>
  <cp:lastPrinted>2016-07-29T21:19:01Z</cp:lastPrinted>
  <dcterms:created xsi:type="dcterms:W3CDTF">2010-12-07T15:46:43Z</dcterms:created>
  <dcterms:modified xsi:type="dcterms:W3CDTF">2019-06-26T22:10:01Z</dcterms:modified>
</cp:coreProperties>
</file>