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MIS DOCUMENTOS EQUIPO\PLANEACION\RIESGOS\MAPA DE RIESGOS 2019\MAPA RIESGOS PROCESOS 2019\"/>
    </mc:Choice>
  </mc:AlternateContent>
  <bookViews>
    <workbookView xWindow="0" yWindow="0" windowWidth="28800" windowHeight="11835" tabRatio="972" firstSheet="6" activeTab="6"/>
  </bookViews>
  <sheets>
    <sheet name="CHECK LIST" sheetId="19" state="hidden" r:id="rId1"/>
    <sheet name="OCI" sheetId="20" state="hidden" r:id="rId2"/>
    <sheet name="DESCRIPCIÓN RIESGOS" sheetId="14" state="hidden" r:id="rId3"/>
    <sheet name="CRITERIOS CALIFIC. PROBABILIDAD" sheetId="4" state="hidden" r:id="rId4"/>
    <sheet name="CRITERIOS PARA CALIFIC. IMPACTO" sheetId="15" state="hidden" r:id="rId5"/>
    <sheet name="DESPLAZAMIENTO RIESGO INHERENTE" sheetId="21" state="hidden" r:id="rId6"/>
    <sheet name="MAPA DE RIESGOS" sheetId="1" r:id="rId7"/>
    <sheet name="MAPA DE CALOR RIESGOS UAEOS" sheetId="22" state="hidden" r:id="rId8"/>
    <sheet name="PESO CONTROLES" sheetId="18" state="hidden" r:id="rId9"/>
    <sheet name="CONTROLES" sheetId="16" state="hidden" r:id="rId10"/>
    <sheet name="SEGUIMIENTO" sheetId="23" state="hidden" r:id="rId11"/>
    <sheet name="RESUMEN" sheetId="6" state="hidden" r:id="rId12"/>
    <sheet name="CAUSA RAIZ" sheetId="11" state="hidden" r:id="rId13"/>
    <sheet name="NIVEL CALIFICAR IMPACTO RESUMEN" sheetId="9" state="hidden" r:id="rId14"/>
    <sheet name="NIVELES CALIFICAR IMPACTO" sheetId="13" state="hidden" r:id="rId15"/>
  </sheets>
  <externalReferences>
    <externalReference r:id="rId16"/>
    <externalReference r:id="rId17"/>
  </externalReferences>
  <definedNames>
    <definedName name="_xlnm._FilterDatabase" localSheetId="6" hidden="1">'MAPA DE RIESGOS'!$A$1:$X$200</definedName>
    <definedName name="_xlnm._FilterDatabase" localSheetId="11" hidden="1">RESUMEN!$D$3:$F$61</definedName>
    <definedName name="_xlnm.Print_Area" localSheetId="0">'CHECK LIST'!$B$3:$M$71</definedName>
    <definedName name="_xlnm.Print_Area" localSheetId="6">'MAPA DE RIESGOS'!$A$1:$W$201</definedName>
    <definedName name="_xlnm.Print_Area" localSheetId="1">OCI!$U$20:$W$29</definedName>
    <definedName name="_xlnm.Print_Titles" localSheetId="0">'CHECK LIST'!$3:$6</definedName>
    <definedName name="_xlnm.Print_Titles" localSheetId="6">'MAPA DE RIESGOS'!$1:$4</definedName>
  </definedNames>
  <calcPr calcId="152511"/>
</workbook>
</file>

<file path=xl/calcChain.xml><?xml version="1.0" encoding="utf-8"?>
<calcChain xmlns="http://schemas.openxmlformats.org/spreadsheetml/2006/main">
  <c r="N5" i="6" l="1"/>
  <c r="L5" i="6" l="1"/>
  <c r="K5" i="6"/>
  <c r="I23" i="23" l="1"/>
  <c r="I22" i="23"/>
  <c r="H22" i="23"/>
  <c r="H23" i="23" s="1"/>
  <c r="J5" i="6" l="1"/>
  <c r="C61" i="6" l="1"/>
  <c r="N6" i="6" l="1"/>
  <c r="M6" i="6"/>
  <c r="T5" i="6" s="1"/>
  <c r="K6" i="6"/>
  <c r="R5" i="6" s="1"/>
  <c r="J6" i="6"/>
  <c r="Q5" i="6" s="1"/>
  <c r="U5" i="6" s="1"/>
  <c r="L6" i="6"/>
  <c r="S5" i="6" s="1"/>
  <c r="F11" i="1"/>
  <c r="E11" i="1"/>
  <c r="F5" i="1"/>
  <c r="E5" i="1"/>
  <c r="E34" i="1" l="1"/>
  <c r="M13" i="11" l="1"/>
  <c r="L13" i="11"/>
  <c r="M12" i="11"/>
  <c r="L12" i="11"/>
  <c r="M11" i="11"/>
  <c r="L11" i="11"/>
  <c r="M10" i="11"/>
  <c r="L10" i="11"/>
  <c r="M9" i="11"/>
  <c r="L9" i="11"/>
  <c r="M8" i="11"/>
  <c r="L8" i="11"/>
  <c r="M7" i="11"/>
  <c r="L7" i="11"/>
  <c r="M6" i="11"/>
  <c r="L6" i="11"/>
  <c r="M5" i="11"/>
  <c r="L5" i="11"/>
  <c r="M4" i="11"/>
  <c r="L4" i="11"/>
  <c r="M95" i="6"/>
  <c r="L95" i="6"/>
  <c r="K95" i="6"/>
  <c r="J95" i="6"/>
  <c r="H21" i="18"/>
  <c r="G21" i="18"/>
  <c r="L8" i="18"/>
  <c r="K8" i="18"/>
  <c r="N16" i="4"/>
  <c r="M16" i="4"/>
  <c r="L16" i="4"/>
  <c r="B16" i="4"/>
  <c r="N15" i="4"/>
  <c r="M15" i="4"/>
  <c r="L15" i="4"/>
  <c r="B15" i="4"/>
  <c r="N14" i="4"/>
  <c r="M14" i="4"/>
  <c r="L14" i="4"/>
  <c r="B14" i="4"/>
  <c r="N13" i="4"/>
  <c r="M13" i="4"/>
  <c r="L13" i="4"/>
  <c r="B13" i="4"/>
  <c r="N12" i="4"/>
  <c r="M12" i="4"/>
  <c r="L12" i="4"/>
  <c r="B12" i="4"/>
  <c r="N11" i="4"/>
  <c r="M11" i="4"/>
  <c r="L11" i="4"/>
  <c r="B11" i="4"/>
  <c r="N10" i="4"/>
  <c r="M10" i="4"/>
  <c r="L10" i="4"/>
  <c r="B10" i="4"/>
  <c r="N9" i="4"/>
  <c r="M9" i="4"/>
  <c r="L9" i="4"/>
  <c r="B9" i="4"/>
  <c r="N8" i="4"/>
  <c r="M8" i="4"/>
  <c r="L8" i="4"/>
  <c r="B8" i="4"/>
  <c r="N7" i="4"/>
  <c r="M7" i="4"/>
  <c r="L7" i="4"/>
  <c r="B7" i="4"/>
  <c r="N6" i="4"/>
  <c r="M6" i="4"/>
  <c r="L6" i="4"/>
  <c r="B6" i="4"/>
  <c r="M5" i="4"/>
  <c r="N5" i="4" s="1"/>
  <c r="L5" i="4"/>
  <c r="B5" i="4"/>
  <c r="M100" i="6" l="1"/>
  <c r="M101" i="6" s="1"/>
  <c r="L96" i="6"/>
  <c r="K100" i="6"/>
  <c r="K101" i="6" s="1"/>
  <c r="J96" i="6"/>
  <c r="N100" i="6"/>
  <c r="N101" i="6" s="1"/>
  <c r="M96" i="6"/>
  <c r="L100" i="6"/>
  <c r="L101" i="6" s="1"/>
  <c r="K96" i="6"/>
</calcChain>
</file>

<file path=xl/comments1.xml><?xml version="1.0" encoding="utf-8"?>
<comments xmlns="http://schemas.openxmlformats.org/spreadsheetml/2006/main">
  <authors>
    <author>Jorge Ismael Muñoz Rodriguez</author>
  </authors>
  <commentList>
    <comment ref="B6" authorId="0" shapeId="0">
      <text>
        <r>
          <rPr>
            <b/>
            <sz val="9"/>
            <color indexed="81"/>
            <rFont val="Tahoma"/>
            <family val="2"/>
          </rPr>
          <t>Jorge Ismael Muñoz Rodriguez:</t>
        </r>
        <r>
          <rPr>
            <sz val="9"/>
            <color indexed="81"/>
            <rFont val="Tahoma"/>
            <family val="2"/>
          </rPr>
          <t xml:space="preserve">
Posibilidad que suceda un evento que tendra un impacto sobre el cumplimiento de los objetivos. Se expresa en terminos de probabilidad y objetivos.</t>
        </r>
      </text>
    </comment>
    <comment ref="D6" authorId="0" shapeId="0">
      <text>
        <r>
          <rPr>
            <b/>
            <sz val="9"/>
            <color indexed="81"/>
            <rFont val="Tahoma"/>
            <family val="2"/>
          </rPr>
          <t>Jorge Ismael Muñoz Rodriguez:</t>
        </r>
        <r>
          <rPr>
            <sz val="9"/>
            <color indexed="81"/>
            <rFont val="Tahoma"/>
            <family val="2"/>
          </rPr>
          <t xml:space="preserve">
TIPO: OPERATIVO O DE CORRUPCIÓN </t>
        </r>
      </text>
    </comment>
    <comment ref="B7" authorId="0" shapeId="0">
      <text>
        <r>
          <rPr>
            <b/>
            <sz val="9"/>
            <color indexed="81"/>
            <rFont val="Tahoma"/>
            <family val="2"/>
          </rPr>
          <t>Jorge Ismael Muñoz Rodriguez:</t>
        </r>
        <r>
          <rPr>
            <sz val="9"/>
            <color indexed="81"/>
            <rFont val="Tahoma"/>
            <family val="2"/>
          </rPr>
          <t xml:space="preserve">
Evitar iniciar con palabras negativas como: “No…”, “Que no…”, o con palabras que denoten un factor de riesgo (causa) tales como:
“ausencia de”, “falta de”, “poco(a)”, “escaso(a)”, “insuficiente”, “deficiente”, “debilidades en…”</t>
        </r>
      </text>
    </comment>
  </commentList>
</comments>
</file>

<file path=xl/comments2.xml><?xml version="1.0" encoding="utf-8"?>
<comments xmlns="http://schemas.openxmlformats.org/spreadsheetml/2006/main">
  <authors>
    <author>Jorge Ismael Muñoz Rodriguez</author>
  </authors>
  <commentList>
    <comment ref="C3" authorId="0" shapeId="0">
      <text>
        <r>
          <rPr>
            <b/>
            <sz val="9"/>
            <color indexed="81"/>
            <rFont val="Tahoma"/>
            <family val="2"/>
          </rPr>
          <t>Jorge Ismael Mu</t>
        </r>
        <r>
          <rPr>
            <b/>
            <sz val="12"/>
            <color indexed="81"/>
            <rFont val="Tahoma"/>
            <family val="2"/>
          </rPr>
          <t xml:space="preserve">ñoz Rodriguez:
</t>
        </r>
        <r>
          <rPr>
            <sz val="12"/>
            <color indexed="81"/>
            <rFont val="Tahoma"/>
            <family val="2"/>
          </rPr>
          <t xml:space="preserve">
El análisis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text>
    </comment>
    <comment ref="E3" authorId="0" shapeId="0">
      <text>
        <r>
          <rPr>
            <b/>
            <sz val="9"/>
            <color indexed="81"/>
            <rFont val="Tahoma"/>
            <family val="2"/>
          </rPr>
          <t xml:space="preserve">Jorge Ismael Muñoz Rodriguez:
</t>
        </r>
        <r>
          <rPr>
            <sz val="9"/>
            <color indexed="81"/>
            <rFont val="Tahoma"/>
            <family val="2"/>
          </rPr>
          <t xml:space="preserve">
Los objetivos estratégicos y de proceso se desarrollan a través
de actividades, pero no todas tienen la misma importancia, por lo
tanto se debe establecer cuáles de ellas contribuyen Mayormente
al logro de los objetivos y estas son las actividades críticas o
factores claves de éxito; estos factores se deben tener en cuenta
al identificar las causas que originan la materialización de los
riesgos (ver anexo 5. Análisis y priorización de causas).  </t>
        </r>
      </text>
    </comment>
    <comment ref="F3" authorId="0" shapeId="0">
      <text>
        <r>
          <rPr>
            <b/>
            <sz val="9"/>
            <color indexed="81"/>
            <rFont val="Tahoma"/>
            <family val="2"/>
          </rPr>
          <t xml:space="preserve">Jorge Ismael Muñoz Rodriguez:
</t>
        </r>
        <r>
          <rPr>
            <sz val="9"/>
            <color indexed="81"/>
            <rFont val="Tahoma"/>
            <family val="2"/>
          </rPr>
          <t>Los efectos o situaciones resultantes de la materialización del riesgo que impactan en el proceso, la entidad, sus grupos de valor y demás partes interesadas.</t>
        </r>
      </text>
    </comment>
    <comment ref="K3" authorId="0" shapeId="0">
      <text>
        <r>
          <rPr>
            <b/>
            <sz val="9"/>
            <color indexed="81"/>
            <rFont val="Tahoma"/>
            <family val="2"/>
          </rPr>
          <t>Jorge Ismael Muñoz Rodriguez:</t>
        </r>
        <r>
          <rPr>
            <sz val="9"/>
            <color indexed="81"/>
            <rFont val="Tahoma"/>
            <family val="2"/>
          </rPr>
          <t xml:space="preserve">
El control debe contener un proposito que indique para que se realiza, si es PREVENIR o DETECTAR la materialización del riesgo.</t>
        </r>
      </text>
    </comment>
    <comment ref="G4" authorId="0" shapeId="0">
      <text>
        <r>
          <rPr>
            <b/>
            <sz val="9"/>
            <color indexed="81"/>
            <rFont val="Tahoma"/>
            <family val="2"/>
          </rPr>
          <t>Jorge Ismael Muñoz Rodriguez:</t>
        </r>
        <r>
          <rPr>
            <sz val="9"/>
            <color indexed="81"/>
            <rFont val="Tahoma"/>
            <family val="2"/>
          </rPr>
          <t xml:space="preserve">
Por PROBABILIDAD se entiende la posibilidad de ocurrencia del riesgo, esta puede ser medida con criterios de frecuencia o factibilidad.</t>
        </r>
      </text>
    </comment>
    <comment ref="H4" authorId="0" shapeId="0">
      <text>
        <r>
          <rPr>
            <b/>
            <sz val="9"/>
            <color indexed="81"/>
            <rFont val="Tahoma"/>
            <family val="2"/>
          </rPr>
          <t>Jorge Ismael Muñoz Rodriguez:</t>
        </r>
        <r>
          <rPr>
            <sz val="9"/>
            <color indexed="81"/>
            <rFont val="Tahoma"/>
            <family val="2"/>
          </rPr>
          <t xml:space="preserve">
Por IMPACTO se entienden las consecuencias que puede ocasionar a la organización la materialización del riesgo.</t>
        </r>
      </text>
    </comment>
    <comment ref="J180" authorId="0" shapeId="0">
      <text>
        <r>
          <rPr>
            <b/>
            <sz val="9"/>
            <color indexed="81"/>
            <rFont val="Tahoma"/>
            <family val="2"/>
          </rPr>
          <t xml:space="preserve">Jorge Ismael Muñoz Rodriguez:
</t>
        </r>
        <r>
          <rPr>
            <sz val="9"/>
            <color indexed="81"/>
            <rFont val="Tahoma"/>
            <family val="2"/>
          </rPr>
          <t xml:space="preserve">
Control "MODERADO"</t>
        </r>
      </text>
    </comment>
  </commentList>
</comments>
</file>

<file path=xl/comments3.xml><?xml version="1.0" encoding="utf-8"?>
<comments xmlns="http://schemas.openxmlformats.org/spreadsheetml/2006/main">
  <authors>
    <author>Jorge Ismael Muñoz Rodriguez</author>
  </authors>
  <commentList>
    <comment ref="J2" authorId="0" shapeId="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K5" authorId="0" shapeId="0">
      <text>
        <r>
          <rPr>
            <b/>
            <sz val="9"/>
            <color indexed="81"/>
            <rFont val="Tahoma"/>
            <family val="2"/>
          </rPr>
          <t>Jorge Ismael Muñoz Rodriguez:</t>
        </r>
        <r>
          <rPr>
            <sz val="9"/>
            <color indexed="81"/>
            <rFont val="Tahoma"/>
            <family val="2"/>
          </rPr>
          <t xml:space="preserve">
Calificación entre 96 y 100
</t>
        </r>
      </text>
    </comment>
    <comment ref="K6" authorId="0" shapeId="0">
      <text>
        <r>
          <rPr>
            <b/>
            <sz val="9"/>
            <color indexed="81"/>
            <rFont val="Tahoma"/>
            <family val="2"/>
          </rPr>
          <t>Jorge Ismael Muñoz Rodriguez:</t>
        </r>
        <r>
          <rPr>
            <sz val="9"/>
            <color indexed="81"/>
            <rFont val="Tahoma"/>
            <family val="2"/>
          </rPr>
          <t xml:space="preserve">
Calificación entre 86 y 95</t>
        </r>
      </text>
    </comment>
    <comment ref="K7" authorId="0" shapeId="0">
      <text>
        <r>
          <rPr>
            <b/>
            <sz val="9"/>
            <color indexed="81"/>
            <rFont val="Tahoma"/>
            <family val="2"/>
          </rPr>
          <t>Jorge Ismael Muñoz Rodriguez:</t>
        </r>
        <r>
          <rPr>
            <sz val="9"/>
            <color indexed="81"/>
            <rFont val="Tahoma"/>
            <family val="2"/>
          </rPr>
          <t xml:space="preserve">
Calificación entre 0 y 85</t>
        </r>
      </text>
    </comment>
    <comment ref="F11" authorId="0" shapeId="0">
      <text>
        <r>
          <rPr>
            <b/>
            <sz val="9"/>
            <color indexed="81"/>
            <rFont val="Tahoma"/>
            <family val="2"/>
          </rPr>
          <t>Jorge Ismael Muñoz Rodriguez:</t>
        </r>
        <r>
          <rPr>
            <sz val="9"/>
            <color indexed="81"/>
            <rFont val="Tahoma"/>
            <family val="2"/>
          </rPr>
          <t xml:space="preserve">
Controles que están diseñados para evitar un evento no deseado en el momento en que se produce. Este tipo de controles intentan evitar la ocurrencia de los riesgos que puedan afectar el cumplimiento de los objetivos.</t>
        </r>
      </text>
    </comment>
    <comment ref="F12" authorId="0" shapeId="0">
      <text>
        <r>
          <rPr>
            <b/>
            <sz val="9"/>
            <color indexed="81"/>
            <rFont val="Tahoma"/>
            <family val="2"/>
          </rPr>
          <t>Jorge Ismael Muñoz Rodriguez:</t>
        </r>
        <r>
          <rPr>
            <sz val="9"/>
            <color indexed="81"/>
            <rFont val="Tahoma"/>
            <family val="2"/>
          </rPr>
          <t xml:space="preserve">
Controles que están diseñados para identificar un evento o resultado no previsto después de que se haya producido. Buscan detectar la situación no deseada para que se corrija y se tomen las acciones correspondientes.</t>
        </r>
      </text>
    </comment>
  </commentList>
</comments>
</file>

<file path=xl/comments4.xml><?xml version="1.0" encoding="utf-8"?>
<comments xmlns="http://schemas.openxmlformats.org/spreadsheetml/2006/main">
  <authors>
    <author>Jorge Ismael Muñoz Rodriguez</author>
  </authors>
  <commentList>
    <comment ref="B3" authorId="0" shapeId="0">
      <text>
        <r>
          <rPr>
            <b/>
            <sz val="9"/>
            <color indexed="81"/>
            <rFont val="Tahoma"/>
            <family val="2"/>
          </rPr>
          <t xml:space="preserve">Jorge Ismael Muñoz Rodriguez: </t>
        </r>
        <r>
          <rPr>
            <sz val="9"/>
            <color indexed="81"/>
            <rFont val="Tahoma"/>
            <family val="2"/>
          </rPr>
          <t xml:space="preserve">En esta matriz se deben incluir todas las debilidades y amenazas identificadas en el establecimiento del contexto.
</t>
        </r>
      </text>
    </comment>
  </commentList>
</comments>
</file>

<file path=xl/sharedStrings.xml><?xml version="1.0" encoding="utf-8"?>
<sst xmlns="http://schemas.openxmlformats.org/spreadsheetml/2006/main" count="3284" uniqueCount="1529">
  <si>
    <t>RIESGO</t>
  </si>
  <si>
    <t>CALIFICACION</t>
  </si>
  <si>
    <t>Probabilidad</t>
  </si>
  <si>
    <t>Impacto</t>
  </si>
  <si>
    <t>CONTROLES</t>
  </si>
  <si>
    <t>NUEVA CALIFICACION</t>
  </si>
  <si>
    <t>OPCIONES MANEJO</t>
  </si>
  <si>
    <t>INDICADOR</t>
  </si>
  <si>
    <t>EVALUACIÓN RIESGO (Inherente)</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</si>
  <si>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</si>
  <si>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</si>
  <si>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</si>
  <si>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</si>
  <si>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</si>
  <si>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</si>
  <si>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</si>
  <si>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</si>
  <si>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</si>
  <si>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</si>
  <si>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</si>
  <si>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</si>
  <si>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</si>
  <si>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</si>
  <si>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</si>
  <si>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</si>
  <si>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</si>
  <si>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</si>
  <si>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</si>
  <si>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</si>
  <si>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</si>
  <si>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</si>
  <si>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</si>
  <si>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</si>
  <si>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</si>
  <si>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</si>
  <si>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</si>
  <si>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</si>
  <si>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</si>
  <si>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</si>
  <si>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</si>
  <si>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</si>
  <si>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</si>
  <si>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</si>
  <si>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</si>
  <si>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</si>
  <si>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</si>
  <si>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</si>
  <si>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</si>
  <si>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</si>
  <si>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</si>
  <si>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</si>
  <si>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</si>
  <si>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</si>
  <si>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</si>
  <si>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</si>
  <si>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</si>
  <si>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</si>
  <si>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</si>
  <si>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</si>
  <si>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</si>
  <si>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</si>
  <si>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</si>
  <si>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</si>
  <si>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</si>
  <si>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</si>
  <si>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</si>
  <si>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</si>
  <si>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2 - Improbable</t>
  </si>
  <si>
    <t>3 - Posible</t>
  </si>
  <si>
    <t>4 - Probable</t>
  </si>
  <si>
    <t>5 - Casi Seguro</t>
  </si>
  <si>
    <t>1 -Insignificante</t>
  </si>
  <si>
    <t>2 - Menor</t>
  </si>
  <si>
    <t>3 - Moderado</t>
  </si>
  <si>
    <t>4 - Mayor</t>
  </si>
  <si>
    <t>5 - Catastrófico</t>
  </si>
  <si>
    <t>Reducir el Riesgo</t>
  </si>
  <si>
    <t>Asumir el riesgo</t>
  </si>
  <si>
    <t>B: Zona de Riesgo Baja</t>
  </si>
  <si>
    <t>M: Zona de Riesgo Moderada</t>
  </si>
  <si>
    <t>A: Zona de Riesgo Alta</t>
  </si>
  <si>
    <t>E: Zona de Riesgo Extrema</t>
  </si>
  <si>
    <t>RESPUESTA</t>
  </si>
  <si>
    <t>Que no se ejecute PAC mensualmente  conforme a lo solicitado</t>
  </si>
  <si>
    <t>NA</t>
  </si>
  <si>
    <t>N/A</t>
  </si>
  <si>
    <t>Daños en la Base de Datos.</t>
  </si>
  <si>
    <t>Recomendaciones de la OCI con un nivel bajo de implementación por parte de los procesos</t>
  </si>
  <si>
    <t>No cumplir con la entrega oportuna de un informe solicitado normativamente a la Oficina de Control Interno</t>
  </si>
  <si>
    <t>GCE 01</t>
  </si>
  <si>
    <t>GCE 02</t>
  </si>
  <si>
    <t>GCE 03</t>
  </si>
  <si>
    <t>PDE 01</t>
  </si>
  <si>
    <t>PDE 02</t>
  </si>
  <si>
    <t>CFO 02</t>
  </si>
  <si>
    <t>CFO 03</t>
  </si>
  <si>
    <t>GME 01</t>
  </si>
  <si>
    <t>GME 02</t>
  </si>
  <si>
    <t>GDO 01</t>
  </si>
  <si>
    <t>GDO 02</t>
  </si>
  <si>
    <t>GAD 01</t>
  </si>
  <si>
    <t>GAD 02</t>
  </si>
  <si>
    <t>GFI 01</t>
  </si>
  <si>
    <t>GFI 02</t>
  </si>
  <si>
    <t>GFI 03</t>
  </si>
  <si>
    <t>GFI 04</t>
  </si>
  <si>
    <t>GFI 05</t>
  </si>
  <si>
    <t>GHU 01</t>
  </si>
  <si>
    <t>GHU 02</t>
  </si>
  <si>
    <t>GHU 03</t>
  </si>
  <si>
    <t>GJU 01</t>
  </si>
  <si>
    <t>GJU 02</t>
  </si>
  <si>
    <t>GCO 01</t>
  </si>
  <si>
    <t>GCO 02</t>
  </si>
  <si>
    <t>GCO 03</t>
  </si>
  <si>
    <t>GEO 01</t>
  </si>
  <si>
    <t>GEO 02</t>
  </si>
  <si>
    <t>GEO 03</t>
  </si>
  <si>
    <t>GEO 04</t>
  </si>
  <si>
    <t>GEO 05</t>
  </si>
  <si>
    <t>GIN 01</t>
  </si>
  <si>
    <t>GIN 02</t>
  </si>
  <si>
    <t>GIN 03</t>
  </si>
  <si>
    <t>GIN 04</t>
  </si>
  <si>
    <t>GIN 05</t>
  </si>
  <si>
    <t>CPR 01</t>
  </si>
  <si>
    <t>CPR 02</t>
  </si>
  <si>
    <t>CPR 03</t>
  </si>
  <si>
    <t>Jefe Oficina Asesora Jurídica</t>
  </si>
  <si>
    <t>Se asume el riesgo debido a que la valoración del riesgo residual es de zona de riesgo baja</t>
  </si>
  <si>
    <t>Coordinador de Planeación y Estadística</t>
  </si>
  <si>
    <t>CPR = COMUNICACIÓN Y PRENSA
GIN = GESTIÓN INFORMATICA
GEO = GESTIÓN DEL CONOCIMIENTO
GCO = GESTIÓN CONTRACTUAL
GJU = GESTIÓN JURIDICA
GHU = GESTIÓN HUMANA
GFI = GESTIÓN FINANCIERA
GAD = GESTIÓN ADMINISTRATIVA</t>
  </si>
  <si>
    <t>PROCESO</t>
  </si>
  <si>
    <t>SEGUIMIENTO</t>
  </si>
  <si>
    <t>Coordinadora Grupo de Gestión Humana</t>
  </si>
  <si>
    <t>CÓDIGO DEL RIESGO</t>
  </si>
  <si>
    <t>COMUNICACIÓN Y PRENSA</t>
  </si>
  <si>
    <t>GESTIÓN INFORMÁTICA</t>
  </si>
  <si>
    <t>GESTIÓN DEL CONOCIMIENTO</t>
  </si>
  <si>
    <t>GESTIÓN CONTRACTUAL</t>
  </si>
  <si>
    <t>GESTIÓN JURÍDICA</t>
  </si>
  <si>
    <t>GESTIÓN HUMANA</t>
  </si>
  <si>
    <t>GESTIÓN FINANCIERA</t>
  </si>
  <si>
    <t>GESTIÓN ADMINISTRATIVA</t>
  </si>
  <si>
    <t>GESTIÓN DOCUMENTAL</t>
  </si>
  <si>
    <t>GESTIÓN DE PROGRAMAS Y PROYECTOS</t>
  </si>
  <si>
    <t>GESTIÓN DEL MEJORAMIENTO</t>
  </si>
  <si>
    <t>CONTROL Y EVALUACIÓN</t>
  </si>
  <si>
    <t>(Número de entidades formalizadas / Números de grupos atendidos)</t>
  </si>
  <si>
    <t>PENSAMIENTO Y DIRECCIONAMIENTO ESTRATÉGICO</t>
  </si>
  <si>
    <t>GESTIÓN DEL SEGUIMIENTO Y LA MEDICIÓN</t>
  </si>
  <si>
    <t>CUMPLE?</t>
  </si>
  <si>
    <t>FECHA
DD/MM/AAAA</t>
  </si>
  <si>
    <t>CÓDIGO UAEOS-FO-PDE-04</t>
  </si>
  <si>
    <t>(Número de capacitaciones adelantadas/ meta programada) *100</t>
  </si>
  <si>
    <t>Coordinador Grupo de Gestión Administrativa</t>
  </si>
  <si>
    <t>SEGUIMIENTO PLANEACIÓN</t>
  </si>
  <si>
    <t>GPP01</t>
  </si>
  <si>
    <t>Emitir documento conjunto entre la Unidad y RUES en el que se definan requisitos de calidad y oportunidad de entrega de información (30 junio 2017)</t>
  </si>
  <si>
    <t>Perdida o manipulación indebida de la información consolidada en las operaciones estadísticas.</t>
  </si>
  <si>
    <t xml:space="preserve">Se reducirá el riesgo a través de la implementación del procedimiento de centralización de archivos de gestión. </t>
  </si>
  <si>
    <t>Información disponible y organizada.</t>
  </si>
  <si>
    <t>No poder acceder a la información.</t>
  </si>
  <si>
    <t>Implementar matriz de seguimiento mensual a los convenios, con los archivos que evidencien la realización de las actividades de los convenios
Realizar control por parte del Orgenador del Gasto, al momento del pago del 100%, a los productos del convenio</t>
  </si>
  <si>
    <t>Entrega de matriz de seguimiento por parte de los supervisores mensualmente</t>
  </si>
  <si>
    <t xml:space="preserve">Socializar listas de chequeo de documentos requeridos dependiendo de las diferentes modalidades de selección y contratación </t>
  </si>
  <si>
    <t>Listas de chequeo socializadas</t>
  </si>
  <si>
    <t>Coordinador Grupo de Comunicación y Prensa</t>
  </si>
  <si>
    <t>Coordinador Grupo de Tecnologías de la Información</t>
  </si>
  <si>
    <t>VERSIÓN 04</t>
  </si>
  <si>
    <t>FECHA EDICIÓN 20/02/2018</t>
  </si>
  <si>
    <t>GME 03</t>
  </si>
  <si>
    <t>GME 04</t>
  </si>
  <si>
    <t>1 - Rara vez</t>
  </si>
  <si>
    <t>Reducir el riesgo</t>
  </si>
  <si>
    <t>Evitar</t>
  </si>
  <si>
    <t>Compartir o transferir</t>
  </si>
  <si>
    <t>GAD 03</t>
  </si>
  <si>
    <t>GAD 04</t>
  </si>
  <si>
    <t>GAD 05</t>
  </si>
  <si>
    <t>GDO 03</t>
  </si>
  <si>
    <t>GDO 04</t>
  </si>
  <si>
    <t>No contar con la información disponible y organizada para la gestión y  conservación documental.</t>
  </si>
  <si>
    <t>Perdida de Información</t>
  </si>
  <si>
    <t>Ocurrencia de accidentes laborales, debido a la condición del mobiliario actual para el almacenamiento documental.</t>
  </si>
  <si>
    <t>Aplicación de los controles establecidos.</t>
  </si>
  <si>
    <t>Remodelación piso cuarto, área donde estan ubicados los epositos de almacenamiento documental.
Estudios técnico y arquitectonicos.
Centralización de archivos.</t>
  </si>
  <si>
    <t>1 remodelación piso cuiarto.
1 Estudio técnico y arquitectonico.
Centralización de archivos.</t>
  </si>
  <si>
    <t>Incumplimiento en el reporte de información y de Estados Financieros, información y declaraciones tributarias.</t>
  </si>
  <si>
    <t>Violación a la seguridad informatica de la Entidad.</t>
  </si>
  <si>
    <t>Restringir el acceso a paginas que consuman alto nivel de ancho de banda.
Priorizar segun las necesidades de operaci[on de la entidad el consumo de Ancho de banda.</t>
  </si>
  <si>
    <t>Coordinador Grupo TICS</t>
  </si>
  <si>
    <t>Adquirir bienes y/o servicios que no se encuentren dentro de una planeación previa</t>
  </si>
  <si>
    <t>Suscribir contratos o convenios sin el lleno de los requisitos</t>
  </si>
  <si>
    <t xml:space="preserve">No dar aplicabilidad a las normas constitucionales y legales vigentes. </t>
  </si>
  <si>
    <t>Jefe Oficina Asesora Jurídica
Supervisores</t>
  </si>
  <si>
    <t xml:space="preserve">Generar información estadística sin la pertinencia, relevancia, calidad y oportunidad necesaria. </t>
  </si>
  <si>
    <t>Compartir o Transferir el riesgo</t>
  </si>
  <si>
    <t xml:space="preserve">Coordinador Grupo de Educación e Investigación
</t>
  </si>
  <si>
    <t>Director Nacional
Director de Investigación y Planeación</t>
  </si>
  <si>
    <t>Director de Investigación y Planeación
Coordinador de Planeación y Estadística</t>
  </si>
  <si>
    <t>PROCESOS</t>
  </si>
  <si>
    <t>No. RIESGOS</t>
  </si>
  <si>
    <t>PROBAILIDAD</t>
  </si>
  <si>
    <t>ZONA DE RIESGO</t>
  </si>
  <si>
    <t>GESTIÓN DEL CONTROL Y EVALUACIÓN</t>
  </si>
  <si>
    <t>TOTAL RIESGOS</t>
  </si>
  <si>
    <t>CALIFICACIÓN RIESGO RESIDUAL</t>
  </si>
  <si>
    <t>B: BAJA</t>
  </si>
  <si>
    <t>M: MODERADA</t>
  </si>
  <si>
    <t>A: ALTA</t>
  </si>
  <si>
    <t>E: EXTREMA</t>
  </si>
  <si>
    <t>TOTAL % RIESGOS</t>
  </si>
  <si>
    <t>Rara vez</t>
  </si>
  <si>
    <t>GSM 02</t>
  </si>
  <si>
    <t>GSM 03</t>
  </si>
  <si>
    <t>MAPA DE RIESGOS 
UNIDAD ADMINISTRATIVA ESPECIAL DE ORGANIZACIONES SOLIDARIAS 2018</t>
  </si>
  <si>
    <t>RIESGOS</t>
  </si>
  <si>
    <t>SI</t>
  </si>
  <si>
    <t>NO</t>
  </si>
  <si>
    <t>Gestión Financiera</t>
  </si>
  <si>
    <t>Detrimento  de los activos propiedad de la Unidad Administrativa Especial de Organizaciones Solidarias</t>
  </si>
  <si>
    <t>Inadecuado manejo o administración de la caja menor de gastos generales</t>
  </si>
  <si>
    <t>No realizar la implementación del Programa Institucional de Gestión Ambiental - PIGA</t>
  </si>
  <si>
    <t>Aumento de la Inseguridad para los funcionarios de la Entidad por presencia de vendedors informales.</t>
  </si>
  <si>
    <t>Más de 1 vez al año.</t>
  </si>
  <si>
    <t>Es viable que el evento ocurra en la mayoría de las circunstancias</t>
  </si>
  <si>
    <t>TABLA 1 - CRITERIOS PARA CALIFICAR LA PROBABILIDAD</t>
  </si>
  <si>
    <t>FRECUENCIA</t>
  </si>
  <si>
    <t>Al menos 1 vez en los
últimos 5 años.</t>
  </si>
  <si>
    <t>Al menos 1 vez en los
últimos 2 años.</t>
  </si>
  <si>
    <t xml:space="preserve">No se ha presentado en
los últimos 5 años. </t>
  </si>
  <si>
    <t>No.</t>
  </si>
  <si>
    <t>P1</t>
  </si>
  <si>
    <t>P2</t>
  </si>
  <si>
    <t>P3</t>
  </si>
  <si>
    <t>P4</t>
  </si>
  <si>
    <t>P5</t>
  </si>
  <si>
    <t>Al menos 1 vez en el
último año.</t>
  </si>
  <si>
    <t>P6</t>
  </si>
  <si>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</si>
  <si>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</si>
  <si>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</si>
  <si>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t xml:space="preserve">TOTAL </t>
    </r>
    <r>
      <rPr>
        <b/>
        <sz val="14"/>
        <color theme="1"/>
        <rFont val="Calibri"/>
        <family val="2"/>
        <scheme val="minor"/>
      </rPr>
      <t>*</t>
    </r>
  </si>
  <si>
    <t>MATRIZ DE PRIORIZACIÓN DE PROBABILIDAD</t>
  </si>
  <si>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</si>
  <si>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NIVEL DE IMPÁCTO</t>
  </si>
  <si>
    <t>IMPACTO ( CONSECUENCIAS )
CUANTITATIVO</t>
  </si>
  <si>
    <t>IMPACTO ( CONSECUENCIAS )
CUALITATIVO</t>
  </si>
  <si>
    <t>CATASTRÓFICO</t>
  </si>
  <si>
    <t>MAYOR</t>
  </si>
  <si>
    <t>MODERADO</t>
  </si>
  <si>
    <t>MENOR</t>
  </si>
  <si>
    <t>INSIGNIFICANTE</t>
  </si>
  <si>
    <t>Pérdida de cobertura en la prestación de los servicios de la entidad ≥50%.</t>
  </si>
  <si>
    <t>Pago de indemnizaciones a terceros por acciones legales que pueden afectar el presupuesto total de la entidad en un valor ≥50%.</t>
  </si>
  <si>
    <t>Pago de sanciones económicas por incumplimiento en la normatividad aplicable ante un ente regulador, las cuales afectan en un valor ≥50% del presupuesto general de la entidad.</t>
  </si>
  <si>
    <t>Interrupción de las operaciones de la entidad por más de cinco (5) días.</t>
  </si>
  <si>
    <t>Pérdida de información crítica para la entidad que no se puede recuperar.</t>
  </si>
  <si>
    <t>Incumplimiento en las metas y objetivos institucionales afectando de forma grave la ejecución presupuestal.</t>
  </si>
  <si>
    <t>Intervención por parte de un ente de control u otro ente regulador.</t>
  </si>
  <si>
    <t>Pago de sanciones económicas por incumplimiento en la normatividad aplicable ante un ente regulador, las cuales afectan en un valor ≥20% del presupuesto general de la entidad.</t>
  </si>
  <si>
    <t>Pérdida de cobertura en la prestación de los servicios de la entidad ≥20%.</t>
  </si>
  <si>
    <t>Pérdida de información crítica que puede ser recuperada de forma parcial o incompleta.</t>
  </si>
  <si>
    <t>Sanción por parte del ente de control u otro ente regulador.</t>
  </si>
  <si>
    <t>Incumplimiento en las metas y objetivos institucionales afectando el cumplimiento en las metas de gobierno.</t>
  </si>
  <si>
    <t>Pérdida de cobertura en la prestación de los servicios de la entidad ≥10%.</t>
  </si>
  <si>
    <t>Pago de indemnizaciones a terceros por acciones legales que pueden afectar el presupuesto total de la entidad en un valor ≥5%.</t>
  </si>
  <si>
    <t>Impacto que afecte la ejecución presupuestal en un valor ≥5%.</t>
  </si>
  <si>
    <t>Pago de sanciones económicas por incumplimiento en la normatividad aplicable ante un ente regulador, las cuales afectan en un valor ≥5% del presupuesto general de la entidad.</t>
  </si>
  <si>
    <t>Reclamaciones o quejas de los usuarios que podrían implicar una denuncia ante los entes reguladores o una demanda de largo alcance para la entidad.</t>
  </si>
  <si>
    <t>Inoportunidad en la información, ocasionando retrasos en la atención a los usuarios.</t>
  </si>
  <si>
    <t>Reproceso de actividades y aumento de carga operativa.</t>
  </si>
  <si>
    <t>Imagen institucional afectada en el orden nacional o regional por retrasos en la prestación del servicio a los usuarios o ciudadanos.</t>
  </si>
  <si>
    <t xml:space="preserve">Interrupción de las operaciones de la entidad por un (1) día. </t>
  </si>
  <si>
    <t>Impacto que afecte la ejecución presupuestal en un valor ≥50%.</t>
  </si>
  <si>
    <t>No se generan sanciones económicas o administrativas.</t>
  </si>
  <si>
    <t>No hay interrupción de las operaciones de la entidad.</t>
  </si>
  <si>
    <t>No se afecta la imagen institucional de forma significativa.</t>
  </si>
  <si>
    <t>Pérdida de cobertura en la prestación de los servicios de la entidad ≥1%.</t>
  </si>
  <si>
    <t>Pago de indemnizaciones a terceros por acciones legales que pueden afectar el presupuesto
total de la entidad en un valor ≥0,5%.</t>
  </si>
  <si>
    <t>Impacto que afecte la ejecución presupuestal en un valor ≥0,5%.</t>
  </si>
  <si>
    <t>Pago de sanciones económicas por incumplimiento en la normatividad aplicable ante un ente regulador, las cuales afectan en un valor ≥0,5% del presupuesto general de la entidad.</t>
  </si>
  <si>
    <t>Reclamaciones o quejas de los usuarios, que implican Investigaciones internas disciplinarias.</t>
  </si>
  <si>
    <t>Interrupción de las operaciones de la entidad por algunas horas.</t>
  </si>
  <si>
    <t>Pérdida de cobertura en la prestación de los servicios de la entidad ≥5%.</t>
  </si>
  <si>
    <t>Pago de indemnizaciones a terceros por acciones legales que pueden afectar el presupuesto
total de la entidad en un valor ≥1%.</t>
  </si>
  <si>
    <t>Impacto que afecte la ejecución presupuestal en un valor ≥1%.</t>
  </si>
  <si>
    <t>Pago de sanciones económicas por incumplimiento en la normatividad aplicable ante un ente regulador, las cuales afectan en un valor ≥1% del presupuesto general de la entidad.</t>
  </si>
  <si>
    <t>Imagen institucional afectada localmente por retrasos en la prestación del servicio a los usuarios o ciudadanos.</t>
  </si>
  <si>
    <t>Imagen institucional afectada en el orden nacional o regional por actos o hechos de corrupción comprobados.</t>
  </si>
  <si>
    <t>Interrupción de las operaciones de la entidad por más de dos (2) días.</t>
  </si>
  <si>
    <t>Impacto que afecte la ejecución presupuestal en un valor ≥20%.</t>
  </si>
  <si>
    <t xml:space="preserve">Pago de indemnizaciones a terceros por acciones legales que pueden afectar el presupuesto total de la entidad en un valor ≥20%. </t>
  </si>
  <si>
    <t>Imagen institucional afectada en el orden nacional o regional por incumplimientos en la prestación del servicio a los usuarios o ciudadanos.</t>
  </si>
  <si>
    <t xml:space="preserve">Investigaciones penales, fiscales o disciplinarias. </t>
  </si>
  <si>
    <t>1- Impacto que afecte la ejecución presupuestal en un valor ≥50%
2- Pérdida de cobertura en la prestación de los servicios de la entidad ≥50%.
3- Pago de indemnizaciones a terceros por acciones legales que pueden afectar el presupuesto total de la entidad en un valor ≥50%
4- Pago de sanciones económicas por incumplimiento en la normatividad aplicable ante un ente regulador, las cuales afectan en un valor ≥50% del presupuesto general de la entidad.</t>
  </si>
  <si>
    <t>1- Interrupción de las operaciones de la Entidad por más de cinco (5) días.
2- Intervención por parte de un ente de control u otro ente regulador.
3- Pérdida de Información crítica para la entidad que no se puede recuperar.
4- Incumplimiento en las metas y objetivos institucionales afectando de forma grave la ejecución presupuestal.
5- Imagen institucional afectada en el orden nacional o regional por actos o hechos de corrupción comprobados.</t>
  </si>
  <si>
    <t>1- Interrupción de las operaciones de la Entidad por más de dos (2) días.
2- Pérdida de información crítica que puede ser recuperada de forma parcial o incompleta.
3- Sanción por parte del ente de control u otro ente regulador.
4- Incumplimiento en las metas y objetivos institucionales afectando el cumplimiento en las metas de gobierno.
5- Imagen institucional afectada en el orden nacional o regional por incumplimientos en la prestación del servicio a los usuarios o ciudadanos.</t>
  </si>
  <si>
    <t>1- Interrupción de las operaciones de la Entidad por un (1) día.
2- Reclamaciones o quejas de los usuarios que podrían implicar una denuncia ante los entes reguladores o una demanda de largo alcance para la entidad.
3- Inoportunidad en la información ocasionando retrasos en la atención a los usuarios.
4- Reproceso de actividades y aumento de carga operativa.
5- Imagen institucional afectada en el orden nacional o regional por retrasos en la prestación del servicio a los usuarios o ciudadanos.
6- Investigaciones penales, fiscales o disciplinarias.</t>
  </si>
  <si>
    <t>1- Interrupción de las operaciones de la Entidad por algunas horas.
2- Reclamaciones o quejas de los usuarios que implican investigaciones internas disciplinarias.
3- Imagen institucional afectada localmente por retrasos en la prestación del servicio a los usuarios o ciudadanos.</t>
  </si>
  <si>
    <t>1- No hay interrupción de las operaciones de la entidad.
2- No se generan sanciones económicas o administrativas.
3- No se afecta la imagen institucional de forma significativa.</t>
  </si>
  <si>
    <t>CRITERIOS PARA CALIFICAR IMPACTO  - RIESGOS DE GESTIÓN</t>
  </si>
  <si>
    <t>1- Impacto que afecte la ejecución presupuestal en un valor ≥20%.
2- Pérdida de cobertura en la prestación de los servicios de la entidad ≥20%.
3- Pago de indemnizaciones a terceros por acciones legales que pueden afectar el presupuesto total de la entidad en un valor ≥20%.
4- Pago de sanciones económicas por incumplimiento en la normatividad aplicable ante un ente regulador, las cuales afectan en un valor ≥20% del presupuesto general de la entidad.</t>
  </si>
  <si>
    <t>1- Impacto que afecte la ejecución presupuestal en un valor ≥5%.
2- Pérdida de cobertura en la prestación de los servicios de la entidad ≥10%.
3- Pago de indemnizaciones a terceros por acciones legales que pueden afectar el presupuesto total de la entidad en un valor ≥5%.
4- Pago de sanciones económicas por incumplimiento en la normatividad aplicable ante un ente regulador, las cuales afectan en un valor ≥5% del presupuesto general de la entidad.</t>
  </si>
  <si>
    <t>1- Impacto que afecte la ejecución presupuestal en un valor ≥1%.
2- Pérdida de cobertura en la prestación de los servicios de la entidad ≥5%.
3- Pago de indemnizaciones a terceros por acciones legales que pueden afectar el presupuesto total de la entidad en un valor ≥1%.
4- Pago de sanciones económicas por incumplimiento en la normatividad aplicable ante un ente regulador, las cuales afectan en un valor ≥1%del presupuesto general de la entidad.</t>
  </si>
  <si>
    <t>1- Impacto que afecte la ejecución presupuestal en un valor ≥0,5%.
2- Pérdida de cobertura en la prestación de los servicios de la entidad ≥1%.
3- Pago de indemnizaciones a terceros por acciones legales que pueden afectar el presupuesto total de la entidad en un valor ≥0,5%.
4- Pago de sanciones económicas por incumplimiento en la normatividad aplicable ante un ente regulador, las cuales afectan en un valor ≥0,5%del presupuesto general de la entidad.</t>
  </si>
  <si>
    <t xml:space="preserve">CAUSAS (amenazas y debilidades) </t>
  </si>
  <si>
    <t>MAPA DE RIESGOS VIGENCIA 2019</t>
  </si>
  <si>
    <t>CLASE DE RIESGO</t>
  </si>
  <si>
    <t>CORRUPCIÓN</t>
  </si>
  <si>
    <t>CAUSAS</t>
  </si>
  <si>
    <t xml:space="preserve">D E S C R I P C I Ó N </t>
  </si>
  <si>
    <t xml:space="preserve"> T I P O</t>
  </si>
  <si>
    <t>C A U S A S</t>
  </si>
  <si>
    <t>R I E S G O</t>
  </si>
  <si>
    <t>TIPO DE  RIESGO</t>
  </si>
  <si>
    <t>CONSECUENCIAS</t>
  </si>
  <si>
    <t>EVALUACIÓN RIESGO
(Residual)</t>
  </si>
  <si>
    <t>ACTIVIDADES DE CONTROL</t>
  </si>
  <si>
    <t>RESPONSABLE ACTIVIDAD</t>
  </si>
  <si>
    <t>PERIODO DE SEGUIMIENTO</t>
  </si>
  <si>
    <t>MENSUAL</t>
  </si>
  <si>
    <t>BIMESTRAL</t>
  </si>
  <si>
    <t>TRIMESTRAL</t>
  </si>
  <si>
    <t>SEMESTRAL</t>
  </si>
  <si>
    <t>ANUAL</t>
  </si>
  <si>
    <t>C ON S E C U E N C I  A S</t>
  </si>
  <si>
    <t xml:space="preserve">DESCRIPCIÓN RIESGOS DE GESTIÓN </t>
  </si>
  <si>
    <t>UNIDAD ADMINISTRATIVA ESPECIAL DE ORGANIZACIONES SOLIDARIAS</t>
  </si>
  <si>
    <t>1. Impacto que afecte la ejecución presupuestal en un valor ≥50%.
2. Pérdida de cobertura en la prestación de los servicios de la entidad ≥50%.
3.Pago de indemnizaciones a terceros por acciones legales que pueden afectar el presupuesto total de la entidad en un valor ≥50%.
4. Pago de sanciones económicas por incumplimiento en la normatividad aplicable ante un ente regulador, las cuales afectan en un valor ≥50% del presupuesto general de la entidad.</t>
  </si>
  <si>
    <t>1. Impacto que afecte la ejecución presupuestal
en un valor ≥20%.
2. Pérdida de cobertura en la prestación de los servicios de la entidad ≥20%.
3.Pago de indemnizaciones a terceros por acciones legales que pueden afectar el presupuesto total de la entidad en un valor ≥20%.
4. Pago de sanciones económicas por incumplimiento en la normatividad aplicable ante un ente regulador, las cuales afectan en un valor ≥20% del presupuesto general de la entidad.</t>
  </si>
  <si>
    <t>1. Impacto que afecte la ejecución presupuestal en un valor ≥5%.
2. Pérdida de cobertura en la prestación de los servicios de la entidad ≥10%.
3. Pago de indemnizaciones a terceros por acciones legales que pueden afectar el presupuesto total de la entidad en un valor ≥5%.
4. Pago de sanciones económicas por incumplimiento en la normatividad aplicable ante un ente regulador, las cuales afectan en un valor ≥5% del presupuesto general de la entidad.</t>
  </si>
  <si>
    <t>1. Interrupción de las operaciones de la entidad por más de dos (2) días.
2. Pérdida de información crítica que puede ser recuperada de forma parcial o incompleta.
3. Sanción por parte del ente de control u otro ente regulador.
4. Incumplimiento en las metas y objetivos institucionales afectando el cumplimiento en las
metas de gobierno.
5. Imagen institucional afectada en el orden nacional o regional por incumplimientos en la prestación del servicio a los usuarios o ciudadanos.</t>
  </si>
  <si>
    <t>1. Interrupción de las operaciones de la entidad por un (1) día.
2. Reclamaciones o quejas de los usuarios que podrían implicar una denuncia ante los entes reguladores o una demanda de largo alcance para la entidad.
3. Inoportunidad en la información, ocasionando
retrasos en la atención a los usuarios.
4. Reproceso de actividades y aumento de carga
operativa.
5. Imagen institucional afectada en el orden nacional o regional por retrasos en la prestación
del servicio a los usuarios o ciudadanos.
6. Investigaciones penales, fiscales o disciplinarias.</t>
  </si>
  <si>
    <t>Impacto que afecte la ejecución presupuestal en un valor ≥1%.
2. Pérdida de cobertura en la prestación de los servicios de la entidad ≥5%.
3. Pago de indemnizaciones a terceros por acciones legales que pueden afectar el presupuesto total de la entidad en un valor ≥1%.
4. Pago de sanciones económicas por incumplimiento en la normatividad aplicable ante un ente regulador, las cuales afectan en un valor ≥1% del presupuesto general de la entidad.</t>
  </si>
  <si>
    <t>1. Interrupción de las operaciones de la entidad por algunas horas.
2. Reclamaciones o quejas de los usuarios, que implican investigaciones internas disciplinarias.
3. Imagen institucional afectada localmente por
retrasos en la prestación del servicio a los
usuarios o ciudadanos.</t>
  </si>
  <si>
    <t>1. Impacto que afecte la ejecución presupuestal en un valor ≥0,5%.
2. Pérdida de cobertura en la prestación de los servicios de la entidad ≥1%.
3. Pago de indemnizaciones a terceros por acciones
legales que pueden afectar el presupuesto total de la entidad en un valor ≥0,5%.
4. Pago de sanciones económicas por  incumplimiento en la normatividad aplicable ante un ente regulador, las cuales afectan en un valor ≥0,5% del presupuesto general de la entidad.</t>
  </si>
  <si>
    <t>1. No hay interrupción de las operaciones de la entidad.
2. No se generan sanciones económicas o administrativas.
3, No se afecta la imagen institucional de forma
significativa.</t>
  </si>
  <si>
    <t>NIVEL DE PROBABILIDAD</t>
  </si>
  <si>
    <t>1. Interrupción de las operaciones de la entidad por más de cinco (5) días.
2. Intervención por parte de un ente de control u otro ente regulador.
3. Pérdida de información crítica para la entidad que no se puede recuperar.
4. Incumplimiento en las metas y objetivos institucionales afectando de forma grave la ejecución presupuestal.
5. Imagen institucional afectada en el orden nacional o regional por actos o hechos de corrupción comprobados.</t>
  </si>
  <si>
    <t>1. Responsable</t>
  </si>
  <si>
    <t>2. Periodicidad</t>
  </si>
  <si>
    <t>3. Propósito</t>
  </si>
  <si>
    <t>No es un control</t>
  </si>
  <si>
    <t>Completa</t>
  </si>
  <si>
    <t>¿Existe un responsable asignado a la ejecución del control?</t>
  </si>
  <si>
    <t>¿El responsable tiene la autoridad y adecuada segregación de funciones en la ejecución del control?</t>
  </si>
  <si>
    <t xml:space="preserve">Asignado </t>
  </si>
  <si>
    <t>No asignado</t>
  </si>
  <si>
    <t xml:space="preserve">Adecuado </t>
  </si>
  <si>
    <t>Inadecuado</t>
  </si>
  <si>
    <t>¿La oportunidad en que se ejecuta el control ayuda a prevenir la mitigación del riesgo o a detectar la materialización del riesgo de manera oportuna?</t>
  </si>
  <si>
    <t xml:space="preserve">Oportuna </t>
  </si>
  <si>
    <t>Inoportuna</t>
  </si>
  <si>
    <t>CRITERIO DE EVALUACIÓN</t>
  </si>
  <si>
    <t>ASPECTO A EVALUAR EN EL DISEÑO DEL CONTROL</t>
  </si>
  <si>
    <t>OPCIONES DE RESPUESTA</t>
  </si>
  <si>
    <t>¿Las actividades que se desarrollan en el control realmente buscan por si sola prevenir o detectar las causas que pueden dar origen al riesgo, ejemplo Verificar, Validar Cotejar, Comparar, Revisar, etc.?</t>
  </si>
  <si>
    <t>Prevenir o detectar</t>
  </si>
  <si>
    <t>4. Cómo se realiza la actividad de control</t>
  </si>
  <si>
    <t>¿La fuente de información que se utiliza en el desarrollo del control es información confiable que permita mitigar el riesgo?.</t>
  </si>
  <si>
    <t xml:space="preserve">Confiable </t>
  </si>
  <si>
    <t>No 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</si>
  <si>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</si>
  <si>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</si>
  <si>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</si>
  <si>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No se investigan
y resuelven
oportunamente.</t>
  </si>
  <si>
    <t>6. Evidencia de la ejecución del control</t>
  </si>
  <si>
    <t>¿Se deja evidencia o rastro de la ejecución del control, que permita a cualquier tercero con la evidencia, llegar a la misma conclusión?.</t>
  </si>
  <si>
    <t>Incompleta / no
existe</t>
  </si>
  <si>
    <t>ANÁLISIS Y EVALUACIÓN DE LOS CONTROLES PARA LA MITIGACIÓN DE LOS RIESGOS.</t>
  </si>
  <si>
    <t>2, PERIODICIDAD</t>
  </si>
  <si>
    <t>3, PROPOSITO</t>
  </si>
  <si>
    <t>1.2 SEGREGACIÓN Y AUTORIDAD DEL RESPONSABLE</t>
  </si>
  <si>
    <t>4, COMO SE REALIZA LA ACTIVIDAD DE CONTROL</t>
  </si>
  <si>
    <t>1,1 ASIGNACIÓN DEL RESPONSABLE</t>
  </si>
  <si>
    <t xml:space="preserve">5, QUÉ PASA CON LAS OBSERVACIONES O DESVIACIONES </t>
  </si>
  <si>
    <t xml:space="preserve">6, EVIDENCIA DE LA EJECUCIÓN DEL CONTROL. </t>
  </si>
  <si>
    <t>ADECUADO</t>
  </si>
  <si>
    <t>INADECUADO</t>
  </si>
  <si>
    <t>ASIGNADO</t>
  </si>
  <si>
    <t>NO ASIGNADO</t>
  </si>
  <si>
    <t>INOPORTUNA</t>
  </si>
  <si>
    <t>PREVENIR</t>
  </si>
  <si>
    <t>DETECTAR</t>
  </si>
  <si>
    <t>NO ES UN CONTROL</t>
  </si>
  <si>
    <t>CONFIABLE</t>
  </si>
  <si>
    <t>NO CONFIABLE</t>
  </si>
  <si>
    <t>NO SE INVESTIGAN Y RESUELVEN OPORTUNAMENTE</t>
  </si>
  <si>
    <t>SE INVESTIGAN Y RESUELVEN OPORTUNAMENTE</t>
  </si>
  <si>
    <t>COMPLETA</t>
  </si>
  <si>
    <t>INCOMPLETA</t>
  </si>
  <si>
    <t>NO EXISTE</t>
  </si>
  <si>
    <t>PESO O PARTICIPACIÓN DE CADA VARIABLE EN EL DISEÑO DEL CONTROL PARA LA MITIGACIÓN DEL RIESGO</t>
  </si>
  <si>
    <t>PESO EN LA EVALUACIÓN DEL DISEÑO DEL CONTROL</t>
  </si>
  <si>
    <t>RANGO DE CALIFICACIÓN
DEL DISEÑO</t>
  </si>
  <si>
    <t>RESULTADO - PESO EN LA EVALUACIÓN DEL DISEÑO DEL CONTROL</t>
  </si>
  <si>
    <t>RESULTADOS DE LA EVALUACIÓN DEL DISEÑO DEL CONTROL</t>
  </si>
  <si>
    <t>FUERTE</t>
  </si>
  <si>
    <t>DEBIL</t>
  </si>
  <si>
    <t>96 - 100</t>
  </si>
  <si>
    <t>86 - 95</t>
  </si>
  <si>
    <t>0 - 85</t>
  </si>
  <si>
    <t>TOTAL</t>
  </si>
  <si>
    <t>EVALUACIÓN RESULTADOS DISEÑO CONTROL</t>
  </si>
  <si>
    <t>OPCIÓN DE RESPUESTA AL CRITERIO DE EVALUACIÓN</t>
  </si>
  <si>
    <t>OPORTUNA</t>
  </si>
  <si>
    <t>RANGO CALIFICACIÓN DEL CONTROL</t>
  </si>
  <si>
    <t>Imposibilidad de realizar las mediciones y/o evaluaciones</t>
  </si>
  <si>
    <t>Que por factores externos a la Oficina de Control Interno, no sea posible dar cumplimiento al programa de auditoría que contempla las auditorías de evaluación independiente, los informes y seguimientos</t>
  </si>
  <si>
    <t>Proceso</t>
  </si>
  <si>
    <t>No otorgamiento de recursos para las actividades a desarrollar por parte de la OCI.
No entrega de información solicitada (oportunamente) por parte de los diferentes procesos para adelantar auditorías.
No contar con personal multidisciplinario para desarrollar las auditorías especializadas</t>
  </si>
  <si>
    <t>No poder advertir a la administración acerca de riesgos identificados por OCI
Incumplimiento en reporte de informes y/o seguimientos</t>
  </si>
  <si>
    <t>Posibilidad de incumplir con las mediciones y/o evaluaciones establecidas en el programa de auditoría</t>
  </si>
  <si>
    <t>PERIODICIDAD DEL CONTROL</t>
  </si>
  <si>
    <t xml:space="preserve">Oficina de Control Interno </t>
  </si>
  <si>
    <t>Bajo nivel de implementación por parte de la Administración, de las recomendaciones emitidas por la OCI</t>
  </si>
  <si>
    <t>Desconocimiento de las entradas de información para el análisis y desarrollo de acciones correctivas por parte de los líderes de proceso</t>
  </si>
  <si>
    <t>Materialización de riesgos
Incumplimiento de los objetivos del proceso determinado</t>
  </si>
  <si>
    <t>Realizar mesa de trabajo entre el líder del proceso, la coordinación de planeación y la ofiina de control interno y asesorar desde OCI en la identificación de causa raíz y establecimiento de plan de mejora</t>
  </si>
  <si>
    <t>Cada vez que se emita un informe que contenga recomendaciones por parte de la OCI</t>
  </si>
  <si>
    <t>Presentar por parte del Jefe de la oficina de Control Interno, del seguimiento a la implementación del programa anual de auditoría al Comité Coordinador de Control Interno</t>
  </si>
  <si>
    <t>Entrega inoportuna de informe(s) y/o seguimiento(s) solicitado normativamente a la Oficina de Control Interno</t>
  </si>
  <si>
    <t xml:space="preserve">Los informes solicitados a la oficina de conbtrol interno no son emitidos o remitidos oportunamente </t>
  </si>
  <si>
    <t>Desconocimiento de fechas de emisión de informes por parte de los funcionarios de la Oficina de control interno
No entrega de información solicitada (oportunamente) por parte de los diferentes procesos para adelantar auditorías.</t>
  </si>
  <si>
    <t>Sanciones (art 101 LEY 42 DE 1993)</t>
  </si>
  <si>
    <t>SERVICIO AL CIUDADANO</t>
  </si>
  <si>
    <t>SC 01</t>
  </si>
  <si>
    <t>SC 02</t>
  </si>
  <si>
    <t>Objetivo alineado con el plan estratégico de la entidad</t>
  </si>
  <si>
    <t>Alcance</t>
  </si>
  <si>
    <t>Tratamiento de los riesgos</t>
  </si>
  <si>
    <t>Responsable del seguimiento</t>
  </si>
  <si>
    <t>Periodicidad del seguimiento</t>
  </si>
  <si>
    <t>Nivel de aceptación de riesgos</t>
  </si>
  <si>
    <t>Nivel para calificar el impacto</t>
  </si>
  <si>
    <t>Análisis del contexto interno y externo de la entidad</t>
  </si>
  <si>
    <t>Analiza las diferentes formas de fraude y corrupción que pueden presentarse</t>
  </si>
  <si>
    <t>Analiza factores como presiones internas o externas que puedan derivar en actos de corrupción</t>
  </si>
  <si>
    <t>Analiza situaciones internas que puedan ser indicios de actos de corrupción</t>
  </si>
  <si>
    <t>Evalúa información proveniente de quejas y denuncias de los usuarios</t>
  </si>
  <si>
    <t>Evalúa información proveniente de quejas y denuncias de los servidores de la entidad</t>
  </si>
  <si>
    <t>No tiene identificados riesgos de fraude y corrupción</t>
  </si>
  <si>
    <t>los cambios en el entorno (interno y externo) que pueden afectar la efectividad del Sistema de Control Interno</t>
  </si>
  <si>
    <t>El estado de los riesgos aceptados (apetito por el riesgo) con el fin de identificar cambios que afecten el funcionamiento de la entidad</t>
  </si>
  <si>
    <t>El cumplimiento de la política de administración del riesgo</t>
  </si>
  <si>
    <t>No hace monitoreo a la evaluación de riesgos</t>
  </si>
  <si>
    <t>Analiza cambios significativos del entorno (interno o externo) informados por parte de la línea estratégica</t>
  </si>
  <si>
    <t>Determina las causas del riesgo teniendo en cuenta el análisis del contexto interno y externo de la entidad</t>
  </si>
  <si>
    <t>Identifica riesgos para los proceso, proyecto o programa a su cargo</t>
  </si>
  <si>
    <t>Evalúa el riesgo en los procesos, proyectos y programas a su cargo</t>
  </si>
  <si>
    <t>Califica la probabilidad y el impacto de acuerdo con las tablas establecidas</t>
  </si>
  <si>
    <t>Define el plan de tratamiento a los riesgos identificados</t>
  </si>
  <si>
    <t>Define el responsable del seguimiento a los riesgos para cada proceso, proyecto o programa a su cargo</t>
  </si>
  <si>
    <t>Realiza el seguimiento a los riesgos y lo documenta</t>
  </si>
  <si>
    <t>Gestiona los riesgos teniendo en cuenta la política de administración del riesgo definida para la entidad</t>
  </si>
  <si>
    <t>Ingrese la URL, documento o evidencia de las respuestas seleccionadas:</t>
  </si>
  <si>
    <t>No efectúa ninguna de las anteriores actividades</t>
  </si>
  <si>
    <t>Si, y cuenta con las evidencias:</t>
  </si>
  <si>
    <t>Parcialmente, y cuenta con las evidencias:</t>
  </si>
  <si>
    <t>No</t>
  </si>
  <si>
    <t>Evidenciar que los riesgos identificados afecten realmente lo previsto en la planeación institucional</t>
  </si>
  <si>
    <t>El monitoreo y evaluación de la exposición al riesgo relacionado con tecnología nueva y emergente</t>
  </si>
  <si>
    <t>El monitoreo y evaluación del plan de tratamiento a los riesgos identificados</t>
  </si>
  <si>
    <t>La identificación de los cambios significativos en el entorno que pueden afectar la efectividad del sistema de control interno</t>
  </si>
  <si>
    <t>No hace verificación a la gestión del riesgo</t>
  </si>
  <si>
    <t>Económico</t>
  </si>
  <si>
    <t>Político</t>
  </si>
  <si>
    <t>Social</t>
  </si>
  <si>
    <t>Contable y financiero</t>
  </si>
  <si>
    <t>Tecnológico</t>
  </si>
  <si>
    <t>Legal</t>
  </si>
  <si>
    <t>Infraestructura</t>
  </si>
  <si>
    <t>Ambiental</t>
  </si>
  <si>
    <t>Talento humano</t>
  </si>
  <si>
    <t>Procesos</t>
  </si>
  <si>
    <t>Comunicación interna y externa</t>
  </si>
  <si>
    <t>Atención al ciudadano</t>
  </si>
  <si>
    <t>Posibles actos de corrupción</t>
  </si>
  <si>
    <t>Otro. ¿Cuál?</t>
  </si>
  <si>
    <t>No ha identificado factores</t>
  </si>
  <si>
    <t>¿LOS SUPERVISORES E INTERVENTORES REALIZAN SEGUIMIENTO A LOS RIESGOS DE LOS CONTRATOS E INFORMAN LAS ALERTAS A QUE HAYA LUGAR?</t>
  </si>
  <si>
    <t>PARA CUÁLES DE LOS SIGUIENTES ASPECTOS, LA ENTIDAD HA IDENTIFICADO FACTORES QUE PUEDEN AFECTAR NEGATIVAMENTE EL CUMPLIMIENTO DE SUS OBJETIVOS</t>
  </si>
  <si>
    <t>EN LA ENTIDAD, LAS ACTIVIDADES DE VERIFICACIÓN DE LA GESTIÓN DEL RIESGO HAN PERMITIDO:</t>
  </si>
  <si>
    <t>¿EN LA ENTIDAD, LOS JEFES DE PLANEACIÓN, LÍDERES DE OTROS SISTEMAS DE GESTIÓN O COMITÉS DE RIESGOS REALIZAN ACTIVIDADES DE VERIFICACIÓN A LA GESTIÓN DEL RIESGO?</t>
  </si>
  <si>
    <t>LOS LÍDERES DE PROCESOS, PROGRAMAS O PROYECTOS EFECTÚAN LAS SIGUIENTES ACTIVIDADES:</t>
  </si>
  <si>
    <t>LA ALTA DIRECCIÓN Y EL COMITÉ INSTITUCIONAL DE COORDINACIÓN DE CONTROL INTERNO MONITOREAN:</t>
  </si>
  <si>
    <t>PARA LA IDENTIFICACIÓN DE RIESGOS RELACIONADOS CON FRAUDE Y CORRUPCIÓN, LA ENTIDAD:</t>
  </si>
  <si>
    <t>LA POLÍTICA DE ADMINISTRACIÓN DE RIESGOS ESTABLECIDA POR LA ALTA DIRECCIÓN Y EL COMITÉ INSTITUCIONAL DE COORDINACIÓN DE CONTROL INTERNO CONTEMPLA:</t>
  </si>
  <si>
    <t>2.1</t>
  </si>
  <si>
    <t>2.2</t>
  </si>
  <si>
    <t>2.3</t>
  </si>
  <si>
    <t>2.4</t>
  </si>
  <si>
    <t>2.5</t>
  </si>
  <si>
    <t>2.6</t>
  </si>
  <si>
    <t>1.1</t>
  </si>
  <si>
    <t>1.2</t>
  </si>
  <si>
    <t>1.3</t>
  </si>
  <si>
    <t>1.4</t>
  </si>
  <si>
    <t>1.5</t>
  </si>
  <si>
    <t>1.6</t>
  </si>
  <si>
    <t>1.7</t>
  </si>
  <si>
    <t>1.8</t>
  </si>
  <si>
    <t>3.1</t>
  </si>
  <si>
    <t>3.2</t>
  </si>
  <si>
    <t>3.3</t>
  </si>
  <si>
    <t>3.4</t>
  </si>
  <si>
    <t>4.1</t>
  </si>
  <si>
    <t>4.2</t>
  </si>
  <si>
    <t>4.3</t>
  </si>
  <si>
    <t>4.4</t>
  </si>
  <si>
    <t>4.5</t>
  </si>
  <si>
    <t>4.6</t>
  </si>
  <si>
    <t>4.7</t>
  </si>
  <si>
    <t>4.8</t>
  </si>
  <si>
    <t>4.9</t>
  </si>
  <si>
    <t>4.10</t>
  </si>
  <si>
    <t>4.11</t>
  </si>
  <si>
    <t>5.1</t>
  </si>
  <si>
    <t>5.2</t>
  </si>
  <si>
    <t>5.3</t>
  </si>
  <si>
    <t>6.1</t>
  </si>
  <si>
    <t>6.2</t>
  </si>
  <si>
    <t>6.3</t>
  </si>
  <si>
    <t>6.4</t>
  </si>
  <si>
    <t>6.5</t>
  </si>
  <si>
    <t>7.1</t>
  </si>
  <si>
    <t>7.2</t>
  </si>
  <si>
    <t>7.3</t>
  </si>
  <si>
    <t>EL JEFE DE CONTROL INTERNO O QUIEN HAGA SUS VECES, EFECTÚA LAS SIGUIENTES ACTIVIDADES:</t>
  </si>
  <si>
    <t>Evalúa el cumplimiento de la política de administración del riesgo en todos los niveles de la entidad Identifica y alerta al comité de coordinación de control interno de posibles cambios que pueden afectar la evaluación y tratamiento del riesgo.</t>
  </si>
  <si>
    <t>Evalúa y alerta oportunamente sobre cambios que afecten la exposición de la entidad a los riesgos de corrupción y fraude.</t>
  </si>
  <si>
    <t>Evalúa las actividades adelantadas por la segunda línea de defensa frente a la gestión del riesgo específicamente frente al análisis de contexto y de identificación del riesgo.</t>
  </si>
  <si>
    <t>Asesora de ser necesario a la segunda y primera línea de defensa frente a la identificación y gestión del riesgo y control.</t>
  </si>
  <si>
    <t>No realiza ninguna actividad.</t>
  </si>
  <si>
    <t>5.4</t>
  </si>
  <si>
    <t>5.5</t>
  </si>
  <si>
    <t>6.6</t>
  </si>
  <si>
    <t>6.7</t>
  </si>
  <si>
    <t>6.8</t>
  </si>
  <si>
    <t>6.9</t>
  </si>
  <si>
    <t>6.10</t>
  </si>
  <si>
    <t>6.11</t>
  </si>
  <si>
    <t>6.12</t>
  </si>
  <si>
    <t>6.13</t>
  </si>
  <si>
    <t>6.14</t>
  </si>
  <si>
    <t>6.15</t>
  </si>
  <si>
    <t>LISTA DE CHEQUEO VERIFICACIÓN DE ACTIVIDADES OCI</t>
  </si>
  <si>
    <t>UNIDAD ADMINISTRATIVA ESPECIAL DE ORGANIZACIONES SOLIDARIAS
DIRECCIÓN DE INVESTIGACIÓN Y PLANEACIÓN
GRUPO DE PLANEACIÓN Y ESTADISTICA
LISTA DE CHEQUEO VERIFICACIÓN DE ACTIVIDADES</t>
  </si>
  <si>
    <t>PROCESO:</t>
  </si>
  <si>
    <t>Fecha:</t>
  </si>
  <si>
    <t>PROPOSITO DEL CONTROL</t>
  </si>
  <si>
    <t>SEMANAL</t>
  </si>
  <si>
    <t>DIARIO</t>
  </si>
  <si>
    <t>FOMENTO DE LAS ORGANIZACIONES SOLIDARIAS</t>
  </si>
  <si>
    <t>Adopcion y publicacion del plan estrategico institucional</t>
  </si>
  <si>
    <t>asesoria, aprobacion y publicacion de los planes de accion de la entidad</t>
  </si>
  <si>
    <t>Comite Institucional de Gestion y Desempeño, en el cual se  realiza seguimiento al cumplimiento de las políticas del modelo integrado de planeación y gestión.</t>
  </si>
  <si>
    <t>Realizacion de los comites institucionales de gestion y desempeño</t>
  </si>
  <si>
    <t xml:space="preserve">Seguimiento al Tablero Presidencial 
</t>
  </si>
  <si>
    <t xml:space="preserve">Seguimiento al Tablero Presidencial </t>
  </si>
  <si>
    <t>Seguimiento de los Indicadores de planes de acción y plan estratégico.</t>
  </si>
  <si>
    <t>Planes de Accion= (numero de seguimientos realizados/numero de seguimientos programados *100)</t>
  </si>
  <si>
    <t xml:space="preserve">Implementación del MIPG
</t>
  </si>
  <si>
    <t>Establecimiento de política de administración de riesgos</t>
  </si>
  <si>
    <t>Actualizacion de la politica del control del riesgo</t>
  </si>
  <si>
    <t>Politica de Riesgo= (numero de politicas actiualizadas)</t>
  </si>
  <si>
    <t>construccion del manual de riesgos- actualizacion</t>
  </si>
  <si>
    <t>Manual= (numero de manuales actualizados)</t>
  </si>
  <si>
    <t>Establecimiento de mapa de riesgos por procesos y mapa de riesgos Institucional</t>
  </si>
  <si>
    <t>construccion de los mapas de riesgos de la entidad</t>
  </si>
  <si>
    <t>Mapas de riesgo= (Numero de mapas de riesgo construidos)</t>
  </si>
  <si>
    <t>Auditoría de seguimiento a administración de riesgos</t>
  </si>
  <si>
    <t>Auditorias= (numero de auditorias realizadas/numero de auditorias programados *100)</t>
  </si>
  <si>
    <t>Seguimiento a los Indicadores para acciones a implementar según opción de manejo de los riesgos</t>
  </si>
  <si>
    <t>Indicadoress= (numero de seguimientos realizadas/numero de seguimientos programados *100)</t>
  </si>
  <si>
    <t>seguimiento a la administración de riesgos</t>
  </si>
  <si>
    <t>Administracion del riesgo= (numero de seguimientos realizadas/numero de seguimientos programados *100)</t>
  </si>
  <si>
    <t xml:space="preserve">Actualización del Plan Estadístico Institucional y herramientas para garantizar la recolección de datos estadísticos internos y externos.
</t>
  </si>
  <si>
    <t xml:space="preserve">Diseñar nuevas herramientas de recolección de datos.
</t>
  </si>
  <si>
    <t xml:space="preserve">Plan estadístico Institucional y herramientas para garantizar la recolección de datos estadísticos internos y externos.
</t>
  </si>
  <si>
    <t xml:space="preserve">Revisión de información a reportar por parte de los responsables de la operación estadística y líderes de proceso.
</t>
  </si>
  <si>
    <t>seguimiento de las operaciones estadisticas</t>
  </si>
  <si>
    <t>Funcionario del grupo de planeación encargado de revisar la información recibida</t>
  </si>
  <si>
    <t>seguimiento mensual de los analisis estadisticos</t>
  </si>
  <si>
    <t>Documento metodológico de la operación registro ESALES</t>
  </si>
  <si>
    <t>actualizacion y ejecucion del documento</t>
  </si>
  <si>
    <t xml:space="preserve">
Formato de supervisión y control a la cobertura y calidad de la información registro "Esales"</t>
  </si>
  <si>
    <t>generacion del formato de supervision y control</t>
  </si>
  <si>
    <t>Generar boletines informativos  a organizaciones solidarias de conceptos básicos de gestión y análisis de información. De igual manera a los funcionarios de la UAEOS y operadores.</t>
  </si>
  <si>
    <t>generacion de los boletines informativos</t>
  </si>
  <si>
    <t>Realizar Backups  de conformidad con la política de Seguridad de la información.</t>
  </si>
  <si>
    <t xml:space="preserve">Revisar la información a publicar por parte del Coordinador del Grupo de Planeación
</t>
  </si>
  <si>
    <t>Fortalecer la cultura de reporte de información y hacer énfasis en el manejo ético de la información estadística que genera la Entidad.</t>
  </si>
  <si>
    <t xml:space="preserve">funcionario generando informes y estadisticas inapropiadas y de poca calidad </t>
  </si>
  <si>
    <t>Información de entrada no es pertinente, oportuna y de calidad</t>
  </si>
  <si>
    <t>No poder tomar desiciones oprtunas y/o adecuadas por parte de la Dirección</t>
  </si>
  <si>
    <t>Diseño de herramientas que sirvan para optimizar la recoleccion de datos</t>
  </si>
  <si>
    <t>Actualizar y ejecutar el plan estadistico institucional</t>
  </si>
  <si>
    <t>Incidentes de seguridad informatica</t>
  </si>
  <si>
    <t>Sanciones
Hallazgos de entes de Control
Perdida de certificación de operación estadistica registro ESALES</t>
  </si>
  <si>
    <t>Realizar el proceso de planeación de las investigaciones en el último bimestre del año anterior al que ocurra su desarrollo para propender por el inicio del proceso investigativo a inicio de cada vigencia y contar con el tiempo suficiente para cada etapa del procedimiento. Así como ejecutar un adecuado ejericio de seguimiento al procedimiento de investigaciones</t>
  </si>
  <si>
    <t>Dado que se asume el riesgo no se generan actividades de control diferentes a las señaladas en la columan de CONTROLES del presente mapa de riesgos</t>
  </si>
  <si>
    <t xml:space="preserve">Coordinadora Grupo de Educación e Investigación o supervisor designado 
</t>
  </si>
  <si>
    <t xml:space="preserve">La demanda de cursos y otros procesos de capacitación es permanente y requiere prontitud en la respuesta, lo que no permite hacer un proceso de planeación curricular
</t>
  </si>
  <si>
    <t xml:space="preserve">Actualización de procedimiento de programas educativos de la Unidad con la inclusión de acciones de planeación de la acción educativa </t>
  </si>
  <si>
    <t xml:space="preserve">Verificar la aplicación de los lineamientos para procesos de formación dados del grupo de educación </t>
  </si>
  <si>
    <t xml:space="preserve">Coordinadora Grupo de Educación e Investigación  y funcionaria acompañante  de proceso de gestión de conocimiento
</t>
  </si>
  <si>
    <t>1 Procedimiento de diseño e implemntación de programas de formación actualizado</t>
  </si>
  <si>
    <t xml:space="preserve">Las herramientas pedagógicas que son diseñan por el grupo de educación e investigación no son implementadas y evaluadas por los misionales, operadores o comunidad </t>
  </si>
  <si>
    <t xml:space="preserve">Actualización de procedimiento de programas educativos de la Unidad con la inclusión de acciones de seguimiento de la acción educativa </t>
  </si>
  <si>
    <t xml:space="preserve">
Ajustar  el componente de monitoreo y evaluación del procedimiento </t>
  </si>
  <si>
    <t xml:space="preserve">Coordinadora Grupo de Educación e Investigación  y funcionaria acompañante  de proceso de  gestión de conocimiento 
</t>
  </si>
  <si>
    <t xml:space="preserve">Solicitar personal de apoyo  con el perfil adecuado para la administración y actualizar el plan de organización y Administración de Centro Documental. 
</t>
  </si>
  <si>
    <t xml:space="preserve">Ajustar el Plan de organización y Administración de Centro Documental, acorde a las capacidades actuales de la UAEOS e insistir en poder contar con el personal idoneo para la labor
</t>
  </si>
  <si>
    <t>1 Plan de organización y administrtación de centro documental actualizado</t>
  </si>
  <si>
    <t xml:space="preserve">Seguimiento a  plan de acción del Grupo de Educación para ejecución de actividades de virtualidad, en cumplimiento de las metas de plan estratégico institucional. 
</t>
  </si>
  <si>
    <t>Verificación de ejecución de actividades</t>
  </si>
  <si>
    <t xml:space="preserve">12 Reportes mensuales  de cumplimiento de plan de acción </t>
  </si>
  <si>
    <t xml:space="preserve">Propuestas de gestión de recursos por parte del grupo de educación para desarrollar sus funciones.
</t>
  </si>
  <si>
    <t>Generar proyectos de inversión que atiendan los lineamientos de formulación de proyectos, y presnetar a la Dirección nacional para ser viabilizados y fortalecidos con recursos</t>
  </si>
  <si>
    <t xml:space="preserve">Al menos 1 proyecto de inversión o de financiación formulado y presnetado a la Dirección Técnica </t>
  </si>
  <si>
    <t xml:space="preserve">Inobservancia del planteamiento metodológico en el procedimiento de investigaciones </t>
  </si>
  <si>
    <t>Se implementen procesos de formación descontextualizados y sin cumplir los líneamientos dados por el grupo de educación e investigación</t>
  </si>
  <si>
    <t>Hay desconocimiento y desaprovechamiento de la producción académica de la UAEOS y de otros actores del sector solidario</t>
  </si>
  <si>
    <t xml:space="preserve">Baja capacidad institucional de diseñar e implementar procesos de formación en ambientes virtuales </t>
  </si>
  <si>
    <t xml:space="preserve">Precariedad del presupuesto asignado para los procedimientos de diseño de programas y desarrollo de investigaciones </t>
  </si>
  <si>
    <t xml:space="preserve">El tiempo requerido en el procedimiento de investigaciones no es coincidente con la vigencia contractual.
</t>
  </si>
  <si>
    <t xml:space="preserve">Perdida de credibilidad de la Unidad en la gestión de conocimiento del sector solidario.  
</t>
  </si>
  <si>
    <t>Los procesos de formación que brinda la UAEOS no mantienen su nivel de calidad en la facilitación para los diferentes tipos de población que los demanda</t>
  </si>
  <si>
    <t>Desinformación a los ciudadanos y organizaciones del sector solidario por herramientas no retroalimentadas</t>
  </si>
  <si>
    <t>Poca valoración del patrimonio documental  acumulado por la Unidad en la promoción de la cultura asociativa solidaria</t>
  </si>
  <si>
    <t>No se gestiona los procesos de formación a la par que los nuevos desarrollos tecnológicos, manteniendo  la brecha generacional soportada en nuevas formas de comunicación y acceso aprendizaje en un mundo globalizado.</t>
  </si>
  <si>
    <t xml:space="preserve">Se dificulta cumplir con el objetivo misional de promover la cultura asociativa solidaria  y desarrollar los ámbitos de la educación solidaria; funciones designadas a la UAEOS a través del decreto 4122 de 2011
</t>
  </si>
  <si>
    <t xml:space="preserve">
El personal de la UAEOS actualmente no está capacitado para desarrollar las funciones propias de bibliotecología para la administración del Centro Documental.
</t>
  </si>
  <si>
    <t xml:space="preserve">El tiempo y recursos de personal requerido en el procedimiento de diseño e implementación de procesos de formación virtual es insuficiente para cumplir con la alta demanda de este tipo de formación. </t>
  </si>
  <si>
    <t>La asignación presupuestal para los temas de educación solidaria y gestión del concocimiento es insuficiente para responder a la demanda de productos</t>
  </si>
  <si>
    <t>QUINCENAL</t>
  </si>
  <si>
    <t xml:space="preserve">Establecimiento de plan estratégico (2018-2022) alineado al PND,PES y  lineamientos del gobierno 
</t>
  </si>
  <si>
    <t xml:space="preserve">Articulacion de Planes Opertivos al Plan Estratégico Institcuional.
</t>
  </si>
  <si>
    <t xml:space="preserve">Seguimiento de avance a los compromisos del PND, Planes Estratégicos Institucionales, Planes de acción e indicadores. 
</t>
  </si>
  <si>
    <t>Mecanismos de administración de riesgos que no permitan generar alertas tempranas a la Alta Dirección</t>
  </si>
  <si>
    <t>Consolidar la información consignada en el plan de adquisiiones por cada uno de los formuladores y enviarla al grupo de Gestión Administrativa para su publicación en el SECOOP II.</t>
  </si>
  <si>
    <t>Director de Investigación y Planeación.
Coordinador Grupo de Planeación y Estadística.</t>
  </si>
  <si>
    <t>Hacer seguimiento all cumplimientos de los tiempos establecios en el Plan de Adquisiciones.</t>
  </si>
  <si>
    <t>Revisión de estudios técnicos, teniendo en cuenta las necesidades identificadas,  para el cumplimiento de las  actividades, costos y metas de la  cadena de valor de cada proyecto.</t>
  </si>
  <si>
    <t>Director de Investigación y Planeación.
Coordinador Grupo de Planeación y Estadística.
Formulador del Proyecto</t>
  </si>
  <si>
    <t>Realizar seguimiento en la herramienta SPI, a la ejecución y evolución de avance de cada uno de los proyectos, generando alertas,  tanto del cumplimiento de  las fechas estipulada por el DNP como el registro de información de los mismos.</t>
  </si>
  <si>
    <t>Devolución de recursos asignados a la entidad por no compremeterlos dentro de la vigencia.</t>
  </si>
  <si>
    <t>Bajo impacto de ejecución de los proyectos de inversión</t>
  </si>
  <si>
    <t xml:space="preserve">Incumplimiento de los tiempos establecdos en el el plan de adquisición </t>
  </si>
  <si>
    <t>Incumplimiento  de las metas institucionales</t>
  </si>
  <si>
    <t xml:space="preserve">Inadecuada planeación en los procesos contractuales </t>
  </si>
  <si>
    <t>Incumplimiento de los tiempos proyectados para ejecutar debidamente los recursos</t>
  </si>
  <si>
    <t>Consolidar Plan de Adquicisiones de las diferentes areas que intervengan.</t>
  </si>
  <si>
    <t>Revisión de Estudios Técnicoa</t>
  </si>
  <si>
    <t xml:space="preserve">Realizar seguimiento de avance de los proyectos </t>
  </si>
  <si>
    <t>Seguimiento Plan de Adqiuicisiones</t>
  </si>
  <si>
    <t xml:space="preserve">Realizar backups y tener registro </t>
  </si>
  <si>
    <t>Revision de la informacion  a publicar</t>
  </si>
  <si>
    <t>Actividades de capacitaciones y sensibilizaciones</t>
  </si>
  <si>
    <t>SC 03</t>
  </si>
  <si>
    <t>Dar a conocer a usuarios y evaluadores, el instructivo para el adecuado manejo del aplicativo en el SIIA.</t>
  </si>
  <si>
    <t xml:space="preserve">Realizar acciones de mejora en el manual de usuario del SIIA, tanto para evaluadores como para usuarios </t>
  </si>
  <si>
    <t xml:space="preserve">Coordinadora grupo de educación e investigación y Profesional(es) a cargo del manejo del trámite de acreditación </t>
  </si>
  <si>
    <t xml:space="preserve">1 manual e instructivo actualizado </t>
  </si>
  <si>
    <t>Reportar cualquier anomalía en el funcionamiento del SIIA al grupo de TICS</t>
  </si>
  <si>
    <t>Número de reportes de anomalías identificadas, informadas al grupo TICs</t>
  </si>
  <si>
    <t xml:space="preserve">Estricta aplicación y cumplimiento al procedimiento de gestión de peticiones, y al manual y protocolo de servicio al ciudadano
</t>
  </si>
  <si>
    <t>Socializar los protocolos de servicio al ciudadano y reglamento de peticiones de la Unidad, con los servidores de la Unidad.
Presentar informe mensual a comité directivo sobre estado de trámite de las peticiones</t>
  </si>
  <si>
    <t>Coordinadora grupo de educación e investigación y Profesional(es) a cargo del manejo de gestión de peticiones</t>
  </si>
  <si>
    <t xml:space="preserve">2 socializaciones de proceso de gestión de peticiones
11 informes de estado de peticiones presentado a la Dirección Técnica </t>
  </si>
  <si>
    <t>Recordar a los jefes de cada dependencia la necesidad de fortalecer puntos de control sobre las respuestas proyectadas, así como quienes pueden firmar las respuestas, acorde al manual y protocolo de atención al ciudadano</t>
  </si>
  <si>
    <t>2 recordatorios remitidos a los jefes de cada dependencia la necesidad de fortalecer puntos de control sobre las respuestas proyectadas, así como quienes pueden firmar las respuestas, acorde al manual y protocolo de atención al ciudadano</t>
  </si>
  <si>
    <t>Inadecuado funcionamiento del aplicativo para el trámite de acreditación - SIIA  Sistema  Integrado de Información de Acreditación.</t>
  </si>
  <si>
    <t>Vencimiento de términos para dar respuesta a las peticiones</t>
  </si>
  <si>
    <t>Baja calidad en las respuestas a peticiones formuladas por los ciudadanos y resueltas por funcionarios de la Entidad</t>
  </si>
  <si>
    <t xml:space="preserve">Desconocimiento del manejo operativo del aplicativo por parte de usuarios y evaluadores </t>
  </si>
  <si>
    <t>Poca calidad y confiabilidad de la informacion que registren los usuarios en el SIIA</t>
  </si>
  <si>
    <t>Ataques informáticos a plataformas y bases de datos del gobierno</t>
  </si>
  <si>
    <t>Pérdida de la información registrada en el SIIA</t>
  </si>
  <si>
    <t xml:space="preserve">La petición requiere para su respuesta de realizar otros procesos que se encuentran fuera de los terminos que establece la legislación y no se informa al peticionario sobre la necesidad de la ampliación del tiempo de respuesta por complicaciones para la consecusión de la información necesaria. </t>
  </si>
  <si>
    <t xml:space="preserve">Incumplimiento normativo por respuestas extemporaneas y no oportunas.
</t>
  </si>
  <si>
    <t>Desconocimiento del tema por el cual está preguntando el ciudadano en su petición y ausencia de puntos de control en la revisión de las respuestas por parte de jefes de dependencias</t>
  </si>
  <si>
    <t xml:space="preserve">Posibles demandas y  acciones jurídicas contra la entidad y detrimento de la imagen de la
entidad ante sus grupos de valor. </t>
  </si>
  <si>
    <t>Estricta aplicación y cumplimiento al procedimiento de gestión de peticiones, y al manual y protocolo de servicio al ciudadano.</t>
  </si>
  <si>
    <t>CFO 01</t>
  </si>
  <si>
    <t>Un plan de negocios inoperante que no permite la dinamziación del emprendimiento</t>
  </si>
  <si>
    <t>Implementación de taller de ideas de negocios para mirar la viabilidad técnica, económica, financiera  y su implemntación al  Plan de negocios en cada una de las organizaciones atendidas para creación .</t>
  </si>
  <si>
    <t xml:space="preserve">
Dirección de Desarrollo de las Organizaciones Solidarias</t>
  </si>
  <si>
    <t xml:space="preserve">Empresas que no comercializan sus productos  de manera efectiva  y tienen perdidas económicas </t>
  </si>
  <si>
    <t>Identificación de la estrategia de sostenibilidad a aplicar según la necesidad de proveeduria, mercadeo y comercialización en cada una de las organizaciones atendidas para creación.</t>
  </si>
  <si>
    <t>Revisión de la documentación y anlisis de la estrategia de sostenibilidad a implementar en la sorganziaciones atendidaas para creación.</t>
  </si>
  <si>
    <t>Dirección de Desarrollo de las Organizaciones Solidarias</t>
  </si>
  <si>
    <t>Se presenta falta de gobernabilidad y gobernanza por desconfianza, desunión, falta de cooperación, no hay liderazgo colegiado, desinformación, bajo sentido de pertenencia.</t>
  </si>
  <si>
    <t xml:space="preserve">Procesos de formación en temas de cultura solidaria,  acordes a las necesidades identificades en cada organización, para el empoderamiento comunitario  individual y colectivo </t>
  </si>
  <si>
    <t xml:space="preserve">Reviisón de la documentación de  los procesos de formación, capacitación en las dimensiomnes social, cultural política , ambiental para generar cultura y empoderamiento comunitario </t>
  </si>
  <si>
    <t>Organizaciones que se distribuyen los ingresos producidos   y no consolidan el patrimonio de la empresa ni realizan inversión en bienestar social a sus asociados.</t>
  </si>
  <si>
    <t>Identificar las necesidades a atender en las cinco dimensiones y brindar formación ,  capacitación asistencia técnica según la fase economia solidaria 1, 2 y 3 en los temas pertinentes, viabilizando  el Proyecto Integral de Intervención a la medida de la sorganzaiciones a atender.</t>
  </si>
  <si>
    <t>Reviisón del diganostico socioempresarial y la carcaterización poblacional para que el Proiyecto Integral a la medida contenga el enfoque diferencial  atienda las neecsidades de cada organización a atender.</t>
  </si>
  <si>
    <t xml:space="preserve">
Dirección de Desarrollo de las Organizaciones Solidarias</t>
  </si>
  <si>
    <t>Implementación  de planes de negocio que permitan identificar la proyecciónempresrial , productiva y de comercialización  a corto, mediano y largo plazo  en las organizaciones atendidas.</t>
  </si>
  <si>
    <t xml:space="preserve">Revisión de las fases de construcción del plan de negocio, el estudio tecnico, mercadeo, financiero y de comercialización que permitan verificar con la estrategia sostenibilidad la sostenbilidad del plan de negocios a corto, mediano y largo plazo. </t>
  </si>
  <si>
    <t>Desarrollar  en el proyecto de vida colectivo, en el plan estartegico de la organización los servicios que se van a brindar a los asociados de conformidad a la reinversión social según los excedentes del ejercicio económico.</t>
  </si>
  <si>
    <t>Revisión del proyecto de vida colectivo, del plan estrategico,  de los reglamentos internos d ela organziación.</t>
  </si>
  <si>
    <t>Acompañamiento, seguimiento y supervisión deficiente que no garantiza la calidad de los procesos de intervención de la Unidad.</t>
  </si>
  <si>
    <t xml:space="preserve">Formación, capacitación y asistencia técnica in situ a los profesionales de la Unidad y operadores sobre el desarrollo de la linea estrategica de intervención y de la Implementación de Programa Integral de Intervención.
</t>
  </si>
  <si>
    <t>Jornadas de capacitación , formación en PII antes de su implementación.</t>
  </si>
  <si>
    <t>Organizaciones que no son atendidas de conformidad a las necesidades de intervención  para ser autosostenibles; generando reprocesos e inconformidad por parte de las empresas beneficiadas y sus asociados.</t>
  </si>
  <si>
    <t>Implementación de las herramientas de diganostico y caracterización  socioempresarial aplicadas a numero de asociados representativos de la organziación atendida que revele infromación  del estdo de la misma en las dimensiones social, cultural , economica, politica y ambiental  de manera  confiable y pertinente , para la proyección del Proyetco Integral a la medida de cada organización.</t>
  </si>
  <si>
    <t xml:space="preserve"> No se evidencia el estado real del impacto de la intervención </t>
  </si>
  <si>
    <t xml:space="preserve">Diseño de acompañamiento y seguimiento a las organizaciones de acuerdo a las necesidades reales de forma presencial y virtual . </t>
  </si>
  <si>
    <t>Crear organizaciones solidarias que no son perdurables en el tiempo (mínimo 2 años)</t>
  </si>
  <si>
    <t>Crear o fortalecer organizaciones que no desarrollen su función socioempresarial y no generan  ingresos para  mejorar el bienestar de los asociados</t>
  </si>
  <si>
    <t>Falta de seguimiento y acompañamiento efectivo  a las organizaciones Solidarias en Territorio</t>
  </si>
  <si>
    <t xml:space="preserve">Desconociminto en la implementación del PÍI  </t>
  </si>
  <si>
    <t>Información insuficiente o irrelevante   de los diagnósticos socioempresariales de las organizaciones</t>
  </si>
  <si>
    <t>Tiempo limitado de acompamiento,  seguimiento e implementación en visitas in situ a las organizaciones</t>
  </si>
  <si>
    <t>Verificación de los instrumentos implementados para  la recolección de la información sociempresarial de las organizaciones contrastado con el Proyecto Integral de Intervención a implementar que corrobore que cumpla con las neecsidades de la organzaición.</t>
  </si>
  <si>
    <t>Uso  del Rubro de Funcionamiento (Gastos de Funcionamiento - Gastos Generales - Viaticos y Gastos de Viaje)
Uso del Rubro  de Inversión (Bienes y Servicos - Gastos de Viaje Contratistas)</t>
  </si>
  <si>
    <t xml:space="preserve">Error de digitación </t>
  </si>
  <si>
    <t>Perdida de recursos presupuestales</t>
  </si>
  <si>
    <t xml:space="preserve">Registro de solicitud de comisión de viáticos y gastos de viaje a contratistas en el Portal SIIF - Nación.
</t>
  </si>
  <si>
    <t>Verificar cada solicitante, teniendo encuenta planta y contratistas.</t>
  </si>
  <si>
    <t>No, de solicitudes veriricadas</t>
  </si>
  <si>
    <t xml:space="preserve">Desconocimiento de los rubros y usos presupuestales
</t>
  </si>
  <si>
    <t>Procesos disciplinarios</t>
  </si>
  <si>
    <t>Verificación de la solicitud por parte de la Coordinadora de Gestión Humana en el Portal SIIF - Nación.</t>
  </si>
  <si>
    <t>Autorización de la solicitud y firma del Acto Administrativo por parte del Subdirector Nacional - Ordenador del Gasto, en el Portal SIIF Nación.</t>
  </si>
  <si>
    <t>Subdirector Nacional</t>
  </si>
  <si>
    <t>No, de solicitudess tramitadas</t>
  </si>
  <si>
    <t>Supervisión Contrato Suministro Tíquetes de la vigencia 2019.</t>
  </si>
  <si>
    <t>No, de solicitudes tramitadas</t>
  </si>
  <si>
    <t>Liquidación de la nómina de personal de la Unidad Administrativa Especial de Organizaciones Solidarias en hoja electrónica.</t>
  </si>
  <si>
    <t xml:space="preserve">Liquidación de nómina con error 
</t>
  </si>
  <si>
    <t xml:space="preserve">Revisión novedades en prenomina por parte de la Coordinación de Gestión Humana.
</t>
  </si>
  <si>
    <t>Verificación de las novedades de personal mensualmente</t>
  </si>
  <si>
    <t>Los pagos a los servidores públicos pueden exceder por mayor o menos  valor a pagar .</t>
  </si>
  <si>
    <t>Revisión nomina Planta de Personal a cargo de la Subdirección.</t>
  </si>
  <si>
    <t>Revisión beneficiarios finales pago nomina y cargue en el SIIF por parte del Grupo de Gestión Financiera.</t>
  </si>
  <si>
    <t xml:space="preserve">Desconocimiento de la normatividad vigente
</t>
  </si>
  <si>
    <t xml:space="preserve">No expedición de certificación de información laboral
</t>
  </si>
  <si>
    <t>Solicitud del exfuncionario  radicada en la entidad para su correspondiente trámite.</t>
  </si>
  <si>
    <t>Se revisa y veririca en la base de datos de exfuncionarios.</t>
  </si>
  <si>
    <t>Contratista y Coordinadora Grupo de Gestión Humana</t>
  </si>
  <si>
    <t>No. De solicitudes</t>
  </si>
  <si>
    <t xml:space="preserve">Historias Laborales incompletas
</t>
  </si>
  <si>
    <t>Demora en el trámite de bono pensional.</t>
  </si>
  <si>
    <t xml:space="preserve">Remisión de PQRS por parte de Atención al Ciudadano 
</t>
  </si>
  <si>
    <t>Pérdia de información de las historias laborales</t>
  </si>
  <si>
    <t>Demora en el trámite pensional</t>
  </si>
  <si>
    <t xml:space="preserve">Revisión de la historia laboral y diligenciamiento de los Formatos 1, 2, 3 (A y B)
</t>
  </si>
  <si>
    <t>Revisión y verificación de diligenciamiento de los formatos (1,2,3A y B)</t>
  </si>
  <si>
    <t>Revisión,  verificación de diligenciamiento de los formatos (1,2,3A y B) para la firma.</t>
  </si>
  <si>
    <t>Coordinadora Grupo de Gestión Humana.</t>
  </si>
  <si>
    <t>No. De solicitudes tramitadas</t>
  </si>
  <si>
    <t>Reporte y diligenciamiento de la matriz de seguimiento  de Atención al Ciudadano de tiempos de respuesta de las PQRS.</t>
  </si>
  <si>
    <t>Actualización  y diligenciamiento de la matriz semanalmente</t>
  </si>
  <si>
    <t>Matriz diligenciada</t>
  </si>
  <si>
    <t xml:space="preserve">1. Información reportada en los formatos de Solicitud de Viaticos y en el formato de legalización Viaticos.
</t>
  </si>
  <si>
    <t xml:space="preserve">2, Visitas por parte del grupo de comunicaciones a los grupos Misionales para recolección de información
</t>
  </si>
  <si>
    <t>3. Comunicación con los funcionarios que se encuentren en  territorio .</t>
  </si>
  <si>
    <t xml:space="preserve">Implementación de los controles establecidos en el Sistema de Seguridad de la Información. (Backup) 
</t>
  </si>
  <si>
    <t>Prevenir</t>
  </si>
  <si>
    <t>No cumplir las directrices de Gobierno en Línea y la Ley 1712 de 2,014 Ley de transparencia y acceso a la información pública.</t>
  </si>
  <si>
    <t xml:space="preserve">Revisión por parte del coordinador del grupo de comunicaciones o el jefe imediato para las notas e información; para la imagen institucional la revisión es por parte del Coordinador del Grupo de Comunicaciones..
</t>
  </si>
  <si>
    <t>Publicación de información errada o inconpleta.</t>
  </si>
  <si>
    <t>Implementación de las directtrices establecidas en el Manual de Imangen Corporativa</t>
  </si>
  <si>
    <t>Entrega de la información  de manera extemporanea e incompleta  para ser publicada por el Grupo de comunicación y Prensa, por parte de los diferentes procesos de la Entidad .</t>
  </si>
  <si>
    <t>Los canales de comunicación interna presenten fallas parciales o intermitencia en el servicio para mantener informados a funcionarios y contratistas de la entidad sobre temas de interés institucional.</t>
  </si>
  <si>
    <t>Incumplimiento de estándares de imagen corporativa y/o contenido inadecuado</t>
  </si>
  <si>
    <t>Baja cultura de visibilización   de la información de la gestión por parte de los servidores de la Unidad, hacia el Proceso de Comunicación y Prensa.</t>
  </si>
  <si>
    <t>Baja estimación de la actividad que se desarrolla en territorio con miras a su divulgación.</t>
  </si>
  <si>
    <t>Desconocimiento por parte de los servidores de la entidad, frente al procedimiento de divulgación y prensa.</t>
  </si>
  <si>
    <t>Bajo nivel de acompañamiento a los grupos misionales por parte del Grupo de Comunicaciones.</t>
  </si>
  <si>
    <t>Poca información de gestión proveniente de los grupos misionales.</t>
  </si>
  <si>
    <t>Recursos económicos limitados para el cubrimiento de eventos  en territorio</t>
  </si>
  <si>
    <t>Fallas tecnológicas (internet)</t>
  </si>
  <si>
    <t>Actualización no oportuna y pertinente de la información en la Intranet y carteleras institucionales.</t>
  </si>
  <si>
    <t xml:space="preserve">Deficiente manetnimiento en redes y servidores de la entidad. </t>
  </si>
  <si>
    <t>Publicación de la información en la página web o redes sociales, por persona no autorizada.</t>
  </si>
  <si>
    <t>Impresión de material con imagen institucional no acorde con el Manual de Imagen Institucional.</t>
  </si>
  <si>
    <t>No se publique la información que contribuya a la promoción y fortalecimiento de la imagen institucional.</t>
  </si>
  <si>
    <t xml:space="preserve">Falta de visibilización de la gestión institucional en el Sector Solidario y la comunidad en general. </t>
  </si>
  <si>
    <t xml:space="preserve">Perdida de la imagen institucional </t>
  </si>
  <si>
    <t>No informar oportunamente a los funcionarios sobre la gestión  de la Entidad.</t>
  </si>
  <si>
    <t>Presentar información erronea a los ciudadanos en general.</t>
  </si>
  <si>
    <t>Daño en la imagen institucional.</t>
  </si>
  <si>
    <t xml:space="preserve">Poca credibilidad de la ciudadanía acerca de la información publicada por la Unidad. </t>
  </si>
  <si>
    <t xml:space="preserve">Desconocimiento de la Unidad Administrativa por parte de la ciudadanía. </t>
  </si>
  <si>
    <t>Aumento de costos en servicios públicos</t>
  </si>
  <si>
    <t>Que los bienes recibidos en el Almacén no cumplan con las especificaciones técnicas contratadas.</t>
  </si>
  <si>
    <t>Inventarios individuales desactualizados.</t>
  </si>
  <si>
    <t>Dar de baja un bien que no lo requiera y/o utilización de un bien en mal estado</t>
  </si>
  <si>
    <t>Valor del saldo de inventarios incorrecto</t>
  </si>
  <si>
    <t>El valor del saldo de la caja menor de gastos generales no registra su saldo real (descuadre).</t>
  </si>
  <si>
    <t>Perdida o robo de recursos de caja Menor de Gastos Generales.</t>
  </si>
  <si>
    <t>Legalización incorrecta de los recursos.</t>
  </si>
  <si>
    <t>Desconocimiento normativo en Gestión Ambiental.</t>
  </si>
  <si>
    <t>No llevar a cavo la clasificación y dispocisión de residuos.</t>
  </si>
  <si>
    <t>Falta de conciencia por parte de los funcionario de hacer una correcta clasificación de residuos.</t>
  </si>
  <si>
    <t>No disponer de un sitio adecuado para el almacenamiento transitorio de los RESPEL y los RESIDUOS  APROVECHABLES.</t>
  </si>
  <si>
    <t>No contar con recursos suficientes para contratar la empresa adecuada para la dispocisión final de residuos.</t>
  </si>
  <si>
    <t>Inadecuado manejo del consumo de los servicios públicos.</t>
  </si>
  <si>
    <t>Presencia de personas dedicadas a la venta de objetos y bienes de dudosa procedencia.</t>
  </si>
  <si>
    <t>Consumo de sustancias psicoactivas.</t>
  </si>
  <si>
    <t>Procesos disciplinarios y/o fiscales</t>
  </si>
  <si>
    <t>Perdida de recursos.</t>
  </si>
  <si>
    <t>No contar con recursos suficientes para atender las necesidades y situaciones que se presenten en el día a día.</t>
  </si>
  <si>
    <t>Contaminación del medio ambiente</t>
  </si>
  <si>
    <t>Alta probabilidad de daño en la salud humana.</t>
  </si>
  <si>
    <t>Contaminación medio ambiente</t>
  </si>
  <si>
    <t>Aumento de los gastos de servicios generales por concepto de servicios públicos.</t>
  </si>
  <si>
    <t>Robos y atracos</t>
  </si>
  <si>
    <t>Daño en la integridad fisica y emocional de los funcionarios.</t>
  </si>
  <si>
    <t xml:space="preserve">Aplicar lo establecido en los procedimientos: levantamiento físico de inventarios, gestión de almacén y baja de bienes. </t>
  </si>
  <si>
    <t xml:space="preserve">Exigencia de Polizas de calidad de los bienes suministrados y de cumplimiento, por parte de la Unidad, a los contratistas. </t>
  </si>
  <si>
    <t xml:space="preserve">Garantizar el adecuado aseguramiento de los bienes muebles e inmuebles propiedad de la UAEOS a través de un programa integral de seguros. </t>
  </si>
  <si>
    <t>Actualización permanente de novedades presentadas frente a bienes devolutivos.</t>
  </si>
  <si>
    <t xml:space="preserve">En los procesos de baja, realizar  inspección a los bienes, determinando el estado de conservación y valor registrado en inventarios. El comité de baja de bienes es la instancia que aprueba el listado final de los bienes a dar de baja así como el mecanismo a emplear. </t>
  </si>
  <si>
    <t>Revisión minuciosa de las solicitud de recursos de caja menor de gastos generales, conforme a lo establecido en la normatividad vigente.</t>
  </si>
  <si>
    <t>Hacer conciliaciones auto arqueos y arqueos.</t>
  </si>
  <si>
    <t>Arqueos sorpresivos a la caja menor por parte de la oficina de control Interno</t>
  </si>
  <si>
    <t>Póliza de manejo global, para todos los servidores públicos</t>
  </si>
  <si>
    <t>Al hacer legalización mensual de la caja menor de gastos generales, se realiza una cociliación con el grupo de Gestión Financiera.</t>
  </si>
  <si>
    <t>Formulación e implementación del PIGA.</t>
  </si>
  <si>
    <t>Recoleccion adecuada de RESPEL.</t>
  </si>
  <si>
    <t xml:space="preserve">Capacitación para el manejo adecuado de residuos.
</t>
  </si>
  <si>
    <t>Capacitación en el uso racional de los servicios públicos.</t>
  </si>
  <si>
    <t>Campañas de concientización para el uso adecuado de los servicios públicos.</t>
  </si>
  <si>
    <t>Adecuación infraestructura de redes eléctricas y de agua potable, baterias sanitarias.</t>
  </si>
  <si>
    <t>Aviso oportuno y constante a las autoridades de Policia.</t>
  </si>
  <si>
    <t>Derechos de petición y Qujas ante las autoridades competentes.</t>
  </si>
  <si>
    <t>Solicitudes telefonicas y escritas de presencia de la fuerza pública.</t>
  </si>
  <si>
    <t>Inadecuado proceso de recepción de transferencias primarias</t>
  </si>
  <si>
    <t xml:space="preserve">Sanciones por incumplimiento a la Ley 594 de 2000.                                              
</t>
  </si>
  <si>
    <t xml:space="preserve">Capacitación y sensibilización previo al inicio del proceso de transferencias primarias. </t>
  </si>
  <si>
    <t>Acceso al área de archivo de personal no autorizado</t>
  </si>
  <si>
    <t xml:space="preserve">Procedimiento actualizado para la recepción de transferencias primarias y organización de documentos en archivos de gestión. </t>
  </si>
  <si>
    <t>Actualizar el procedimiento para la recepción de transferencias primarias y la organización de documentos en archivos de gestión.</t>
  </si>
  <si>
    <t>Pérdida de información por deterioro de los soportes documentales</t>
  </si>
  <si>
    <t>Se incumple a la respuesta a solicitudes por parte de los ciudadanos por que no se cuenta con la información requerida.</t>
  </si>
  <si>
    <t>Capacitar al personal en gestión documental</t>
  </si>
  <si>
    <t>Coordinador Grupo de Gestión Administrativa.
Contratista Gestión Documental</t>
  </si>
  <si>
    <t xml:space="preserve">Acceso restringido a las áreas de archivos. </t>
  </si>
  <si>
    <t>Mantener puerta de acceso a la zona de gestión documental con restricción de ingreso</t>
  </si>
  <si>
    <t>Documentación desorganizada en archivos de gestión</t>
  </si>
  <si>
    <t xml:space="preserve">Hallazgos por parte de los entes de control.
</t>
  </si>
  <si>
    <t xml:space="preserve">Mantenimiento y limpieza de documentos y zonas de almacenamiento.  </t>
  </si>
  <si>
    <t>Devolución parcial de documentación en prestamo.</t>
  </si>
  <si>
    <t>No cumplimiento del plan anticorrupción.</t>
  </si>
  <si>
    <t xml:space="preserve">Diligenciamiento del formato para el registro y control de préstamo y consulta de documentos. </t>
  </si>
  <si>
    <t>Mantener el registro de prestamo de docuemntos de acuerdo al procedimiento</t>
  </si>
  <si>
    <t>Ejecución de procesos de organización de los fondos documentales acumulados.</t>
  </si>
  <si>
    <t>Para la vigencia 2019 se cuenta con un equipo que realizara la intervención de 100 metros lineales del fondo documental acumulado</t>
  </si>
  <si>
    <t>Documentación desorganizada en Archivos de Gestión y Central.</t>
  </si>
  <si>
    <t xml:space="preserve">Procedimiento actualizado para la organización de documentos en archivos de gestión. </t>
  </si>
  <si>
    <t>Que la arquitectura de datos del sistema no se encuentre parametrizada de acuerdo con lo establecido en la Norma Técnica ISAD-G.</t>
  </si>
  <si>
    <t xml:space="preserve">Seguimiento y acompañamiento al proeso de organización de documentos en cada una de las áreas. </t>
  </si>
  <si>
    <t>Se realiza acompañamiento para transferencias docuemntales cada año</t>
  </si>
  <si>
    <t>No contar con instalaciones y materiales para el adecuado  almacenamiento de los documentos.</t>
  </si>
  <si>
    <t xml:space="preserve">No pueden ser atendidos los requerimientos de los entes de control.
</t>
  </si>
  <si>
    <t>Se contrató aun profesional para la atención de prestamos de documentos.</t>
  </si>
  <si>
    <t>No contar con el personal competente para realizar dicha actividad.</t>
  </si>
  <si>
    <t>Inadecuado reparto de documentos por parte de la Ofincina de Correspondencia.</t>
  </si>
  <si>
    <t xml:space="preserve">Ejecución de procesos de organización de los fondos documentales acumulados.  
</t>
  </si>
  <si>
    <t>Se cuenta con un plataforma tecnológica en la cual se encuetra disponible la información en medio electrónico.</t>
  </si>
  <si>
    <t>Realizar back ups diariamente</t>
  </si>
  <si>
    <t xml:space="preserve">Inventarios documentales actualizados. </t>
  </si>
  <si>
    <t>Actualziar los inventarios docuemtnales para la vigencia 2019</t>
  </si>
  <si>
    <t>Coordinador del grupo de Gestión Adminstrativa 
Almacenista</t>
  </si>
  <si>
    <t>Incapacidad de dar respuesta a derechos de petición de información documental.</t>
  </si>
  <si>
    <t>Se realizan transferencias primarias periodicamente (anualmente) en todas las áreas de la Entidad.</t>
  </si>
  <si>
    <t>Coordinador del grupo de Gestión Adminstrativa</t>
  </si>
  <si>
    <t>Se cuenta con respaldo mediante medio magnético de la documentación que se encuentra en gestión.</t>
  </si>
  <si>
    <t>Se dara inicio a la digitalización en el mes de junio de 2019</t>
  </si>
  <si>
    <t xml:space="preserve">Digitalización de 40 metros lineales  de documentos </t>
  </si>
  <si>
    <t>Hallazgos por parte de entes de control</t>
  </si>
  <si>
    <t>Se cuenta con un inventario del Fondo Acumulado.</t>
  </si>
  <si>
    <t>Realizar la intervención de 100 metros lineales del fondo documental</t>
  </si>
  <si>
    <t>Intervención de 100 metros lineales</t>
  </si>
  <si>
    <t>Materialización de riesgos de proceso.</t>
  </si>
  <si>
    <t>Se cuenta con acceso controlado a la información.</t>
  </si>
  <si>
    <t xml:space="preserve">Coordinador del grupo de Gestión Adminstrativa </t>
  </si>
  <si>
    <t>Falta de mantenimiento de instalaciones.</t>
  </si>
  <si>
    <t>Perdida de información perteneciente al patrimonio general de nación.</t>
  </si>
  <si>
    <t>Redistribución del material documental.</t>
  </si>
  <si>
    <t xml:space="preserve">Dispocisión del fondo documental en el nuevo mobiliario
</t>
  </si>
  <si>
    <t>Documentación organizada en el mobiliario</t>
  </si>
  <si>
    <t>Mobiliario deteriorado</t>
  </si>
  <si>
    <t>Sanciones por incumplimiento en materia de Seguridad y Salud en el Trabajo.</t>
  </si>
  <si>
    <t>Mantenimiento preventivo del mobiliario.</t>
  </si>
  <si>
    <t>Realizar mentenimiento a los bienes muebles de la unidad</t>
  </si>
  <si>
    <t>Coordinadora del grupo de Gestión Adminstrativa
Contratista Infraestructura</t>
  </si>
  <si>
    <t xml:space="preserve">Accidentes laborales. </t>
  </si>
  <si>
    <t>Uso de implemento de protección personal.</t>
  </si>
  <si>
    <t>Entregar elementos de protección personal  para evitar riesgos laborales</t>
  </si>
  <si>
    <t>1 entrega mensual de elementos de protección</t>
  </si>
  <si>
    <t xml:space="preserve">Se realiza limpieza periodica a las áreas donde se encuentra almacenada la documentación.
</t>
  </si>
  <si>
    <t xml:space="preserve">Realizar mantenimiento a la estanteria ubicada en la zona de archivo </t>
  </si>
  <si>
    <t>1 Mantenimiento ejecutado</t>
  </si>
  <si>
    <t>Verificar los saldos registrados en SIIF de la vigencia anterior con corte a 31 de diciembre.</t>
  </si>
  <si>
    <t>Coordinador, Tecnico y Auxiliar administrativo del Grupo de Gestión Financiera</t>
  </si>
  <si>
    <t>Información reportada en el SIIF Nación.</t>
  </si>
  <si>
    <t>Control de la ejecución presupuestal de la vigencia.</t>
  </si>
  <si>
    <t>Mensualmente se remite a la Dirección y Subdirección informe sobre el estado de cada saldos constituidos como rezago, identificando datos como: proyección de pago, gestión, fecha de liquidación, entre otros. De igual forma se hacen las recomendaciones pertinentes en los Comites Directivos y se remiten correos informativos a los respectivos supervisores.</t>
  </si>
  <si>
    <t>Verificar que la solicitud se realice por el rubro correspondiente y que se soporte con los documentos que viabilicen el posible gasto.</t>
  </si>
  <si>
    <t>Actualización de la circular interna de Trámites Internos Financiera, conforme a las necesidades, reglamentación vigente y posibles mejoras detectadas.</t>
  </si>
  <si>
    <t>Revisión de los soportes necesarios para la expedición de un Certificado de Registro Presupuestal, conforme a la circular interna de trámites internos financiera vigente y a la lista de chequeo solicitud registro presupuestal - código UAEOS-FO-GFI-03.</t>
  </si>
  <si>
    <t xml:space="preserve">Analizar la consistencia de los saldos del balance teniendo en cuenta la naturaleza de las cuentas y los soportes correspondientes. </t>
  </si>
  <si>
    <t>Revisar saldos de auxiliares contables para identificar objetos que su naturaleza no tiene que ver con cuenta contable.</t>
  </si>
  <si>
    <t>Existe un contratista profesional especializado, quien es el encargo de verificar los auxiliares del balance para realizar los ajutes pertinentes dentro del mes que se esta cerrando.</t>
  </si>
  <si>
    <t>El contratista asignado desarrolla una matriz donde tiene identificado el paso a paso  a desarrollar para el cierre contable.</t>
  </si>
  <si>
    <t>Verificar y reclasificar saldos negativos y que no correspondan con la dinámica de las cuentas afectadas, por medio de reportes de SIIF Nación.</t>
  </si>
  <si>
    <t>Elaboración de conciliaciones y matríz de cumplimiento de acuerdo a las fechas establecidas por la Contaduria General de la Nacion.</t>
  </si>
  <si>
    <t>Para reservar PAC sobre compromisos de Rezago Presupuestal, es necesario remitir los documento requeridos según la lista  de chequeo de pagos - código UAEOS-FO-GFI-02.</t>
  </si>
  <si>
    <t>Revision y verificacion de lista de chequeo con los documentos soportes para solicitar PAC rezago año anterior.</t>
  </si>
  <si>
    <t>Coordinador y Profesional especializado del Grupo de Gestión Financiera</t>
  </si>
  <si>
    <t>Indicador de Impanut</t>
  </si>
  <si>
    <t>Para reservar PAC sobre compromisos de vigencia actual es necesario relacionar en el formato y la fecha  establecida, los datos requeridos, donde se menciona el RP y expedido.</t>
  </si>
  <si>
    <t>Revision de expedicion de RP y periodos de facturacion o prestacion del servicio que se encuentre dentro del mes de pago.</t>
  </si>
  <si>
    <t>Recordacion de PAC semanal por parte del funcionario encargado de la Tesoreria de la entidad, para que los supervisores tengan presente los pagos que corresponden al mes.</t>
  </si>
  <si>
    <t>Enviar correos a los supervisores, para que se tengan presente los pagos pendientes por cada uno.</t>
  </si>
  <si>
    <t>Identificar actividades puntos de control en las actividades de reporte de los procedimientos del proceso.</t>
  </si>
  <si>
    <t>Coordinador,Profesional especializado, Tecnico y contratistas del area contable del Grupo de Gestión Financiera</t>
  </si>
  <si>
    <t>Capacitación constante en los lineamientos y cambios por parte de los organismos competentes, Ministerio de Hacienda, Contaduría General de la Nación, DIAN, Secretaria de Hacienda Distrital.</t>
  </si>
  <si>
    <t>Estar pendiente de los cambios generados por los entes de control, y establecer alarmas de recordacion.</t>
  </si>
  <si>
    <t>Certificar erróneamente la disponibilidad de un rubro presupuestal</t>
  </si>
  <si>
    <t>Registrar compromisos presupuestales sin el lleno de requisitos</t>
  </si>
  <si>
    <t>Saldos de cuentas contables inconsistentes</t>
  </si>
  <si>
    <t>Personal no competente para el manejo de rubros y usos presupuestales.</t>
  </si>
  <si>
    <t>Quien solicita el CDP , lo haga de forma erronea.</t>
  </si>
  <si>
    <t>Comprometer recursos que no tienen que ver con su uso presupuestal.</t>
  </si>
  <si>
    <t>Que el funcionario encargado no maneje los conceptos del Nuevo Catalogo de Clasificacion Presupuestal.</t>
  </si>
  <si>
    <t>No este firmado el contrato por las dos partes.</t>
  </si>
  <si>
    <t>La Cuenta Bancaria  no se encuentre activa en SIIF Nacion.</t>
  </si>
  <si>
    <t>Que se realicen los procesos incompletos en el tema de deducciones.</t>
  </si>
  <si>
    <t>Que no se tengan actualizadas las cifras de cuantias procesales, y depreciaciones.</t>
  </si>
  <si>
    <t>El contratista no cumple con los entregables durante el plazo de ejecucion.</t>
  </si>
  <si>
    <t>Que el contratista no presenta la cuenta de cobro durante los plazos estipulados por la entidad.</t>
  </si>
  <si>
    <t>Que los documentos que hacen parte de la lista de chequeo de pagos no vengan con el lleno de los requisitos.</t>
  </si>
  <si>
    <t>No tener claras las fechas de vencimientos de acuerdo al NIT de la entidad.</t>
  </si>
  <si>
    <t>No tener conocimiento de las fechas estipuladas por las entidades de control ( Contaduria General de la Nacion, Contraloria y MHYCP)</t>
  </si>
  <si>
    <t>Investigacion Disciplinario.</t>
  </si>
  <si>
    <t>Que no se pueda adelantar un proceso contractual.</t>
  </si>
  <si>
    <t>Comprometer el recurso que no se va a ejecutar.</t>
  </si>
  <si>
    <t>Perder apropiacion.</t>
  </si>
  <si>
    <t>Investigacion Disciplinario</t>
  </si>
  <si>
    <t>Informacion que no refleja la realidad de la entidad.</t>
  </si>
  <si>
    <t>Sancion por parte de la Contaduria General de la Nacion.</t>
  </si>
  <si>
    <t>Incumplimiento de INPANUT ante Ministerio de Hacienda y Credito Publico.</t>
  </si>
  <si>
    <t>Recorte de recursos en PAC para los meses futuros.</t>
  </si>
  <si>
    <t>Que no se pueda cancelar a los convenios dentro de los plazos estipulados.</t>
  </si>
  <si>
    <t>Sancion por extemporaneidad de la DIAN pecuniaria.</t>
  </si>
  <si>
    <t xml:space="preserve">
Posibilidad que las tareas diarias no se ejecuten</t>
  </si>
  <si>
    <t>Inadecuado manejo de los equipos</t>
  </si>
  <si>
    <t>Afectación de los objetivos institucionales y misión de la entidad.</t>
  </si>
  <si>
    <t>1. Mantenimiento a solicitud de usuarios, efectuados por el recurso humano del área.</t>
  </si>
  <si>
    <t>Solicitudes y requerimientos por medio de la mesa de servicio</t>
  </si>
  <si>
    <t>No se realiza mantenimiento preventivo</t>
  </si>
  <si>
    <t>Retraso en la ejecución de las actividades</t>
  </si>
  <si>
    <t xml:space="preserve">2. Mantenimiento periódico preventivo del Hardware de la Entidad.
</t>
  </si>
  <si>
    <t>Adelantar proceso de contrato de mantenimientos.</t>
  </si>
  <si>
    <t>Sobre carga de energía</t>
  </si>
  <si>
    <t>Reproceso</t>
  </si>
  <si>
    <t>3. Seguimiento permanente al aplicativo de Mesa de Ayuda.</t>
  </si>
  <si>
    <t>Revisión informe de gestión mesa de servicio</t>
  </si>
  <si>
    <t>Desastre natural</t>
  </si>
  <si>
    <t>Afectación de recursos</t>
  </si>
  <si>
    <t>4. Gestionar plan de sustitución y renovación de hardware.</t>
  </si>
  <si>
    <t>Adelantar proceso de contrato para sustitución y renovación tecnológica</t>
  </si>
  <si>
    <t>Equipos obsoletos</t>
  </si>
  <si>
    <t>5. Planificar actividades para controlar contingencias.</t>
  </si>
  <si>
    <t>Realización planes y procedimientos de contingencia</t>
  </si>
  <si>
    <t>6. Capacitación a los funcionarios del buen manejo de los dispositivos.</t>
  </si>
  <si>
    <t>Publicaciones, capacitaciones a los funcionarios.</t>
  </si>
  <si>
    <t>Uso de software sin licencia</t>
  </si>
  <si>
    <t>Falta de recursos para compra de software</t>
  </si>
  <si>
    <t>Sanción a la entidad por el uso de software sin licencia</t>
  </si>
  <si>
    <t xml:space="preserve">1, Actualización de software y licencias de antivirus. </t>
  </si>
  <si>
    <t>Adquisición e instalación de licencias</t>
  </si>
  <si>
    <t>Falta de planeación y seguimiento en la instalación de software</t>
  </si>
  <si>
    <t>Daño en el software y archivos por intrusión de software malicioso.</t>
  </si>
  <si>
    <t>2. Definir en los contratos de suministro de software que contemplen las actualizaciones</t>
  </si>
  <si>
    <t>Asegurar en el proceso contractual la actualización del software</t>
  </si>
  <si>
    <t>Instalación de software sin autorización.</t>
  </si>
  <si>
    <t>Alteración de las funcionalidades del software</t>
  </si>
  <si>
    <t xml:space="preserve">3. Plan de monitoreo para el software, hardware y para los servidores de la Unidad. </t>
  </si>
  <si>
    <t>Evidenciar el reporte de monitoreo con  pantallazos y scripts de ejecución.</t>
  </si>
  <si>
    <t>4. Suscribir Póliza de cumplimiento de los contratos de adquisición de software.</t>
  </si>
  <si>
    <t>Incluir en el proceso contracutual Póliza de cumplimiento de los contratos de adquisición de software.</t>
  </si>
  <si>
    <t>5. Monitoreo para la realización de las copias de seguridad y Backups de servidores y equipos de cómputo.</t>
  </si>
  <si>
    <t>Evidenciar el reporte de backups, asegurar las restauraciones en caso de requerirse.</t>
  </si>
  <si>
    <t>Aseguramiento de la documentación con las pruebas de testing</t>
  </si>
  <si>
    <t>Interrupción del servicio de internet</t>
  </si>
  <si>
    <t>Inadecuado manejo de los equipos.</t>
  </si>
  <si>
    <t>1. Comunicación directa con el proveedor del servicio de Internet.</t>
  </si>
  <si>
    <t xml:space="preserve">2. Monitoreo de la red de cableado.
</t>
  </si>
  <si>
    <t>Evidenciar el monitoreo del cableado fisico mediante inspecciones.</t>
  </si>
  <si>
    <t>Falta de recursos para la adquisición del servicio de internet.</t>
  </si>
  <si>
    <t>Retraso en la ejecución de las actividades.</t>
  </si>
  <si>
    <t>3. Servicio contratado para mantenimiento de la UPS.</t>
  </si>
  <si>
    <t>Demoras en el proceso de contratación para la adquisición del servicio de internet.</t>
  </si>
  <si>
    <t>4. Póliza de cumplimiento del contrato de servicio de sumistro de internet con la Empresa contratista.</t>
  </si>
  <si>
    <t>Incluir en el proceso contracutual Póliza de cumplimiento de los contratos del servicio de Internet</t>
  </si>
  <si>
    <t>Falta de sistemas de control</t>
  </si>
  <si>
    <t>Modificaciones más allá de las autorizadas.</t>
  </si>
  <si>
    <t>1. Monitoreo permanente y mantenimiento  de los aplicativos de la Unidad.</t>
  </si>
  <si>
    <t>Evidenciar reporte de monitoreo de aplicaciones/servicios.</t>
  </si>
  <si>
    <t>Privilegios de usuarios</t>
  </si>
  <si>
    <t>Ataques (robo de informacion)</t>
  </si>
  <si>
    <t xml:space="preserve">2. Copias de seguridad y backup de las bases de datos.
</t>
  </si>
  <si>
    <t>Evidenciar el reporte de backups, asegurar las restauraciones en caso de requerirse..</t>
  </si>
  <si>
    <t>Bases de datos sin actualizar</t>
  </si>
  <si>
    <t>Se recibe mucha más información de lo que la aplicación espera</t>
  </si>
  <si>
    <t>3. Restringir el acceso remoto de los funcionarios a los servidores.</t>
  </si>
  <si>
    <t>Datos Sencibles sin Cifrar</t>
  </si>
  <si>
    <t>Desbordamiento de Bufer</t>
  </si>
  <si>
    <t>introduccion malware</t>
  </si>
  <si>
    <t>Desconocimiento de la política de seguridad de la información interna.</t>
  </si>
  <si>
    <t>Perdida parcial o total de información.</t>
  </si>
  <si>
    <t>1. Monitoreo permanente de la red, revisión de log, administración y configuración del firewall .</t>
  </si>
  <si>
    <t xml:space="preserve">Verificar la instalacion de antivirus en los servidores.
</t>
  </si>
  <si>
    <t>intrusión de software malicioso (documentos, software).</t>
  </si>
  <si>
    <t>2. Copias de seguridad y backup de servidores y equipos de cómputo.</t>
  </si>
  <si>
    <t>Evidenciar el reporte de backups, Documentar las restauraciones realizadas en el periodo</t>
  </si>
  <si>
    <t>No contar con las herramientas y aplicaciones de seguridad perimetral.</t>
  </si>
  <si>
    <t>3. Administración y gestión de software de protección Antivirus, Identificación y eliminación de malware.</t>
  </si>
  <si>
    <t>Informe de gestión con análisis de malware en la plataforma tecnológica</t>
  </si>
  <si>
    <t>Configuración incorrecta de protocolos, reglas, entre otros.</t>
  </si>
  <si>
    <t>Sanciones a las personas involucradas.</t>
  </si>
  <si>
    <t>4. Realizar pruebas periódicas de seguridad y vulnerabilidad.</t>
  </si>
  <si>
    <t>Informe y anális de las pruebas de seguridad y vulnerabilidad</t>
  </si>
  <si>
    <t>Ingreso de personal no autorizado.</t>
  </si>
  <si>
    <t>5. Actualización y aplicación de lineamientos de acceso a la información.</t>
  </si>
  <si>
    <t>Publicacion y evaluación de las politicas de seguridad a los empleados de la entidad.</t>
  </si>
  <si>
    <t xml:space="preserve">Acto Administrativo de funciones del Supervisor y formato de informe de supervisión.
</t>
  </si>
  <si>
    <t xml:space="preserve">Informes de supervisión y ejecución contractual remitidos directamente al Ordenador del gasto Delegado.
</t>
  </si>
  <si>
    <t>supervisor</t>
  </si>
  <si>
    <t xml:space="preserve">infome mensual de supervicion </t>
  </si>
  <si>
    <t>Polizas de cumplimiento exigidas a los cooperantes y/o Contratistas.</t>
  </si>
  <si>
    <t>polizas de cumplimiento.</t>
  </si>
  <si>
    <t>Jefe de Oficina Asesora JurÏca</t>
  </si>
  <si>
    <t xml:space="preserve">numero de polizas exigidas </t>
  </si>
  <si>
    <t>Revisión de estudios previos por parte de la Oficina de Planeación y Aprobación de inicio del proceso contractual por parte del Ordenador del Gasto, evidenciado en el documento de estudios previos.</t>
  </si>
  <si>
    <t xml:space="preserve">verificar las necesidades reales dentro del plan anual de adquisiciones. </t>
  </si>
  <si>
    <t>Direccion de Planeacion, y Grupo de Gestion Administrativa.</t>
  </si>
  <si>
    <t xml:space="preserve">No aplica </t>
  </si>
  <si>
    <t xml:space="preserve">seguimiento al plan anual de adquisiciones. </t>
  </si>
  <si>
    <t xml:space="preserve">verificar el cronograma del plan anual de adquisiciones. </t>
  </si>
  <si>
    <t>Numero de verificaciones de Cronograma.</t>
  </si>
  <si>
    <t>Revisión de documentos de solicitud de contratación por parte de la Oficina asesora jurídica.</t>
  </si>
  <si>
    <t xml:space="preserve">Capacitar y Actualizar al personal juridico de normas leyes y jurisprudencia, para que puedan llevar una excelente defensa judicial. </t>
  </si>
  <si>
    <t>Brindar capacitaciones en temas de leyes y jurisprudencia Constitucional.</t>
  </si>
  <si>
    <t>Jefe Oficina Asesora Juridica</t>
  </si>
  <si>
    <t>numero de capacitaciones realizadas/ numero de cpacitaciones programadas</t>
  </si>
  <si>
    <t>Elaborar una matriz, donde se refleje toda la información recopilada de los procesos judiciales en cada comicion realizada por el profesional juridico de la entidad.</t>
  </si>
  <si>
    <t xml:space="preserve">Matriz de seguimiento </t>
  </si>
  <si>
    <t xml:space="preserve">LLevar registro de los prestamos de expedientes. </t>
  </si>
  <si>
    <t>Matriz de seguimiento</t>
  </si>
  <si>
    <t xml:space="preserve">Revision de los procesos atravez de la pagina web de la rama judicial. </t>
  </si>
  <si>
    <t xml:space="preserve">Matriz en el que se pueda observar la cantidad de procesos en los que hace parte la entidad, al igual que estado en el que se encuentre el en proceso judicial actualmente. </t>
  </si>
  <si>
    <t>Que  el objeto del contrato o convenio se ejecute parcialmente.</t>
  </si>
  <si>
    <t xml:space="preserve">Las gestiones en los procesos judiciciales, que  no sean llevadas oportunamente, conforme a los intereses de la entidad.                                                   </t>
  </si>
  <si>
    <t>Que no desarrolle las actividades del contrato de manera integral.</t>
  </si>
  <si>
    <t>Terminación anticipada del contrato de manera unilateral.</t>
  </si>
  <si>
    <t xml:space="preserve">Que no cuente con la experiencia tecnica exigida en el contrato </t>
  </si>
  <si>
    <t>Trasabilidad en el cumplimiento de la misisón de la entidad.</t>
  </si>
  <si>
    <t>Que no cuente con los recursos sufiecientes para el desarrollo del objeto contractual.</t>
  </si>
  <si>
    <t xml:space="preserve">Afectación de los intereses de la entidad y sus necesidades. </t>
  </si>
  <si>
    <t xml:space="preserve">Que no se haya realizado un estudios real de las necesidad para la adquisición de un producto o un servicio. </t>
  </si>
  <si>
    <t xml:space="preserve">Hacer efectivas las polizas de amparo de ejecución del contrato. </t>
  </si>
  <si>
    <t xml:space="preserve">Que no se incluyan las necesidades de adquisición de bienes y servicios dentro del plan anual de adquisición (en su construcción) </t>
  </si>
  <si>
    <t xml:space="preserve">Afectación en el servicio general de la entidad </t>
  </si>
  <si>
    <t xml:space="preserve">Que no se cumpla con lo plasmado en el plan anual de adquisición en cuanto a la adquisición de bienes y servicios </t>
  </si>
  <si>
    <t xml:space="preserve">No mostrar el resultado de una correcta planeación del plan anual de adquisición </t>
  </si>
  <si>
    <t>No tener en cuenta lo consagrado en la norma general de contratación.</t>
  </si>
  <si>
    <t xml:space="preserve">No saber distinguir la normatividad que aplica en un proceso como una acción constitucional y una actuación administrativa </t>
  </si>
  <si>
    <t>Que no se disponga oportunamente de las piezas procesales, para su debido analisis y poder controvertir la actuacion procesal.</t>
  </si>
  <si>
    <t xml:space="preserve">Los intereses de la entidad no tendra una debida y adecuada defensa juridica. </t>
  </si>
  <si>
    <t>Dificultad de desplasamiento a los lugares donde se encuentren  los procesos judiciales.</t>
  </si>
  <si>
    <t>Necesidades de desarrollar acciones de mejora por la detección de problemas, o no conformidades, sin adelantar las acciones pertinentes.</t>
  </si>
  <si>
    <t xml:space="preserve">No programar dentro de las actividades en desarrollo de los procesos, el disponer del tiempo necesario para adelantar las acciones de mejora respectivas.
</t>
  </si>
  <si>
    <t>Una (1) revisión a los procedimientos</t>
  </si>
  <si>
    <t xml:space="preserve">No priorizar las actividades en sus niveles de importancia al aporte y cumplimiento de los objetivos de los procesos.
</t>
  </si>
  <si>
    <t xml:space="preserve">Bajo nivel de compromiso de los funcionarios  con el SIGOS para adelantar planes de mejoramiento que redunden en creación de acciones de mejora continua que dinamicen los procesos.
</t>
  </si>
  <si>
    <t>La metodología para la identificación y control del producto o servicio no conforme, no se aplica durante el desarrollo de los procesos misionales y de apoyo que integran el Sistema Integrado de Gestión de Organizaciones Solidarias.</t>
  </si>
  <si>
    <t>Capacitaciones en los procedimientos y documentación del proceso de Gestión del Mejoramiento</t>
  </si>
  <si>
    <t>Profesional Especializado / Contratista encargado del SIGOS</t>
  </si>
  <si>
    <t>Personal insuficiente y sin preparación en sistemas de gestión.</t>
  </si>
  <si>
    <t>Cambios normativos en el Sistema de Gestión de calidad (ISO 9001:2015) y en el "Modelo Integrado de Planeación y Gestión - MIPG.</t>
  </si>
  <si>
    <t xml:space="preserve">Acciones de mejora con base en el informe de Revisión por la Dirección que no son adelantadas </t>
  </si>
  <si>
    <t xml:space="preserve">Acta de la actividad del Informe de Revisión por la Dirección, en la cual se consignan las recomendaciones de las acciones de mejoramiento que deben realizarse como resultado de la revisión  del SIGOS.
</t>
  </si>
  <si>
    <t>Preparar Informe de Revisión por la Dirección</t>
  </si>
  <si>
    <t>Un (1) Acta de Informe de Revisión por la Dirección</t>
  </si>
  <si>
    <t>Bajo cumplimiento con los objetivos del proceso.</t>
  </si>
  <si>
    <t>Guía "PASO A PASO GESTIÓN MEJORAMIENTO"
(Esta guía tiene como objetivo describir en forma secuencial los pasos que se deben seguir para efectuar la acciones de Mejoramiento en la plataforma ISOLUCION.)</t>
  </si>
  <si>
    <t>Actualizar Guía</t>
  </si>
  <si>
    <t>Una (1) Guía actualizada</t>
  </si>
  <si>
    <t>No existe cultura de evidenciar las acciones, mejoras y planes de mejoramiento en forma escrita.</t>
  </si>
  <si>
    <t>Perdida de información a tener en cuenta para evitar la presencia de hallazgos</t>
  </si>
  <si>
    <t>Seguimiento a las recomendaciones de las acciones de mejoramiento y su implementación. (Que hallan sido formuladas y desarrolladas dentro de los tiempos adoptadas para estas).</t>
  </si>
  <si>
    <t xml:space="preserve">Acompañamiento y asesoria para construcción de acciones de mejora. </t>
  </si>
  <si>
    <t>Asesorias realizadas y acompañamiento para la construcción de acciones de mejora.</t>
  </si>
  <si>
    <t>No priorizar las actividades en sus niveles de importancia al aporte y cumplimiento de los objetivos de los procesos.</t>
  </si>
  <si>
    <t>Altos costos en los diferentes procesos que no adelantaron de forma oportuna las acciones de mejora identificadas.</t>
  </si>
  <si>
    <t xml:space="preserve">
Uso de documentos obsoletos y desactualizados (procedimientos, formatos, manuales, guías y demás documentación) de los diferentes procesos de la Entidad . 
</t>
  </si>
  <si>
    <t>Desconocimiento de la importancia de mantener actualizada la información documental de los procesos.</t>
  </si>
  <si>
    <t>Procesos desactualizados y no competitivos.</t>
  </si>
  <si>
    <t xml:space="preserve">Capacitar en Acciones de Mejora de acuerdo con el númeral 10 de la Norma ISO 9001:2015.
Revisión documental de Procesos.
 </t>
  </si>
  <si>
    <t>Capacitación realizada</t>
  </si>
  <si>
    <t>No hay revisiones de los documentos de los procesos de la entidad.</t>
  </si>
  <si>
    <t>Acompañamiento y asesoria a los líderes de proceso en la revisión de documentos del proceso.</t>
  </si>
  <si>
    <t>No. De revisiones realizadas / No. De revisiones solicitadas</t>
  </si>
  <si>
    <t xml:space="preserve">Los documentos no han sido actualizados.
</t>
  </si>
  <si>
    <t>No se dispone y priorizan las actividades de acciones de mejoramiento.</t>
  </si>
  <si>
    <t>Desconocimiento de la importancia de contar con herramientas actualizadas para el cumplimiento de los objetivos de procesos.</t>
  </si>
  <si>
    <t>Capacitación sobre los procedimientos y demás documentos existentes sobre acciones de mejora.</t>
  </si>
  <si>
    <t>Capacitación en los procedimientos:
- Procedimiento Control del servicio no conforme
- Procedimiento Acciones correctivas y preventivas.
- Guía Paso a Paso Gestión Mejoramiento</t>
  </si>
  <si>
    <t>Presencia de un producto o servicio no conforme</t>
  </si>
  <si>
    <t xml:space="preserve">Inaplicar los criterios que definen y determinan el producto o servicio no conforme.
</t>
  </si>
  <si>
    <t>Productos o servicios defectuosos</t>
  </si>
  <si>
    <t>Procedimiento "Control del Servicio No Conforme".</t>
  </si>
  <si>
    <t>Una (1) revisión al procedimiento</t>
  </si>
  <si>
    <t>No evaluar y verificar de las caracteristicas otorgadas o dadas a un producto o servicio, si estas se cumplen o no.</t>
  </si>
  <si>
    <t>Que no se detecten las no conformidades que se  presenten o llegaran a producirse.</t>
  </si>
  <si>
    <t>No informar ni adelantar las acciones sobre la detección de un servicio o producto no conforme.</t>
  </si>
  <si>
    <t>Productos y servicios defectuosos</t>
  </si>
  <si>
    <t xml:space="preserve">Verificar las caracteristicas otorgadas o dadas a un producto o servicio, si estas se cumplen.
</t>
  </si>
  <si>
    <t>Revisión Caracteristicas otorgadas a los productos y servicios de la Unidad</t>
  </si>
  <si>
    <t>Director de Investigación y Planeación
Coordinador de Planeación y Estadística
Líderes de Procesos</t>
  </si>
  <si>
    <t xml:space="preserve">No realizar la pertinente acción de mejora respecto de un producto o servicio no conforme  para eliminar la no conformidad detectada. 
</t>
  </si>
  <si>
    <t>Entidad no competitiva</t>
  </si>
  <si>
    <t xml:space="preserve">Verificar cumplimiento de la cadena de valor del servico o producto.
</t>
  </si>
  <si>
    <t>Una (1) revisión a la cadena de valor</t>
  </si>
  <si>
    <t>Perdida de credibilidad de la entidad</t>
  </si>
  <si>
    <t>Verificar si se adelanto o realizó acción de mejora por un producto o servicio no conforme.</t>
  </si>
  <si>
    <t>Verificación realizada si se adelantaron acciones de mejora por producto o Servicio no conforme</t>
  </si>
  <si>
    <t>Desconocimiento del manejo de la herramienta para adelantar las acciones de mejora (aplicativo ISOLUCIÓN).</t>
  </si>
  <si>
    <t>Cuando se presente incumplimiento por parte de un líder de proceso en entregar la información a OCI, se deberá informar a su jefe director y en caso de no recinbir respuesta Informar por medio escrito (correo lectrónico) a los miembros del Comité instucional de control interno.</t>
  </si>
  <si>
    <t>(# de auditorías, informes y/o seguimientos emitidos oportunamente / # de auditorías, informes y/o seguimientos programados) *100</t>
  </si>
  <si>
    <t>Suscribir carta de compromiso por parte de los líderes de proceso, en la cual se comprometen suministrar a la Oficina de Control Interno de la UAEOS información veraz, de calidad y de manera oportuna</t>
  </si>
  <si>
    <t>Realizar análisis de causas y establecer plan de mejoramiento para los hallazgos evidenciados por la OCI en las auditorías de evaluación independiente</t>
  </si>
  <si>
    <t>(Número de hallazgos identificados por la OCI con plan de mejora /  Número de hallazgos identificados por la OCI )*100</t>
  </si>
  <si>
    <t>Revisión por parte del Jefe de la OCI de los informes y seguimientos a emitir en el mes y asignación de responsable dentro de la OCI de proyectarlos</t>
  </si>
  <si>
    <t>Establecer un sistema de alertas en outlook que avise sobre la cercania de fechas de reporte de informes y seguimientos</t>
  </si>
  <si>
    <t>Número de sanciones a la Unidad por inoportunidad en el reporte de informes de la OCI</t>
  </si>
  <si>
    <t xml:space="preserve">No otorgamiento de recursos para las actividades a desarrollar por parte de la OCI.
</t>
  </si>
  <si>
    <t xml:space="preserve">No poder advertir a la administración acerca de riesgos identificados por OCI
</t>
  </si>
  <si>
    <t>No entrega de información solicitada (oportunamente) por parte de los diferentes procesos para adelantar auditorías.</t>
  </si>
  <si>
    <t>Incumplimiento en reporte de informes y/o seguimientos</t>
  </si>
  <si>
    <t>No contar con personal multidisciplinario para desarrollar las auditorías especializadas</t>
  </si>
  <si>
    <t>Desconocimiento de fechas de emisión de informes por parte de los funcionarios de la Oficina de control interno</t>
  </si>
  <si>
    <t>Planificación institucional que no responda a las necesidades y expectativas del sector solidario.</t>
  </si>
  <si>
    <t xml:space="preserve">Definición  y socialización del manual de riesgos 
</t>
  </si>
  <si>
    <t xml:space="preserve">Revisión por la Alta dirección </t>
  </si>
  <si>
    <t xml:space="preserve">10/10. Planes de acción firmados y publicados </t>
  </si>
  <si>
    <t xml:space="preserve">A la fecha Presidencia no ha solcitado la ficha del Indicador  del PND. El grupo de pLaneación cuenta con una matriz de seguimiento y verificacion de la meta para reporte una vez se firme el PND </t>
  </si>
  <si>
    <t xml:space="preserve">4/12 
Se han realizado 4 informes de seguimeinto a los planes de acción </t>
  </si>
  <si>
    <t xml:space="preserve">En enero se aprobo actulaizaicón de politica de riesgo se realizaán revisiones para su actulaización </t>
  </si>
  <si>
    <t xml:space="preserve">Actualmente el manual se encuentra actualizado, se adelantará revisión en junio para verificar asi amerita un ajuste, teniendo en cuenta resultados del Furag </t>
  </si>
  <si>
    <t xml:space="preserve">2/2 Durante los meses de febrero a mayo se a asesorado a cada lider de proceso en la actualizacion de mapa de riesgos </t>
  </si>
  <si>
    <t xml:space="preserve">Durante el primer trimeste se acompaño a los lideres en la definición de riesgos, desde el grupo d epLnaeacion se adelantará la compilación y la reviisón de controles de acuerdo con la lineas de defensa </t>
  </si>
  <si>
    <t>4/12 se han realizado 4 seguimiento a indicadores, se asesora y acompaña a los grupos en la definición de indicadores para vigencia 2019 se encuentran actualizados en ISOLUCION</t>
  </si>
  <si>
    <t>A 30 de enero se Consolido PAA  y se publicó en el SECOOP</t>
  </si>
  <si>
    <t xml:space="preserve">Se realiza seguimiento permannete al PAA de inversión. Es un docuemnto referente para reviisón de estudios previos </t>
  </si>
  <si>
    <t xml:space="preserve">Se realiza permanente revisión de estudios previos de acuerdo con las solcitues de cada grupo </t>
  </si>
  <si>
    <t xml:space="preserve">Se cuenta con Matrices mensuales de avance de proyectos de inversión, seguimiento a ejecucion presupuestal </t>
  </si>
  <si>
    <t>GPP 02</t>
  </si>
  <si>
    <t>GSM 01</t>
  </si>
  <si>
    <t>Ausencia de información que permita realizar el análisis de las operaciones estadísticas</t>
  </si>
  <si>
    <t>No envio de la solicitud de informacion o bases de datos requeridos para el analisis de las operaciones estadisticas</t>
  </si>
  <si>
    <t>Que los grupos o entidades no envien la informacion a pesar de haber enviado la respéctiva solicitud</t>
  </si>
  <si>
    <t>No se realiza el analisis de las operaciones estadisticas internas o externas</t>
  </si>
  <si>
    <t xml:space="preserve">Se cuenta con el convenio firmado que define requisitos de claidad y manejo de información </t>
  </si>
  <si>
    <t xml:space="preserve">El documento se encuentra actualizado a la fecha y se revisa permanentemente ante cambios </t>
  </si>
  <si>
    <t xml:space="preserve">se consolidan las operaciones estadisticas de acuerdo con su periodicidad </t>
  </si>
  <si>
    <t xml:space="preserve">se reisan estadisticas y se validan para reportes externos </t>
  </si>
  <si>
    <t xml:space="preserve">Actividad programada para junio </t>
  </si>
  <si>
    <t xml:space="preserve">El grupo TIC realiza backups permanente </t>
  </si>
  <si>
    <t>programada para segundo semestre</t>
  </si>
  <si>
    <t>Aumento de la presencia de hallazgos en los procesos.</t>
  </si>
  <si>
    <t>Realizar acompañamiento y asesoría a los líderes de proceso en la revisión de documentos del proceso y la actualización de los mismos con base en las necesidades detectadas y mejoras propuestas.</t>
  </si>
  <si>
    <t>Desconocer el procedimiento de Control del producto o servicio no conforme.</t>
  </si>
  <si>
    <t xml:space="preserve">Falta de implementación de Taller de idea de negocios y canvas que permita ver la viabilidad del plan de negocios </t>
  </si>
  <si>
    <t xml:space="preserve">Falta de Estrategia de sostenibilidad que permita garantizar los procesos de proveeduria, mercadeo y comercialziación </t>
  </si>
  <si>
    <t>Debilidad en los procesos de generar cultura solidaria, empoderamiento comunitario y el proyecto de vida colectivo no responde al proyecto de vida individual de los asociados.</t>
  </si>
  <si>
    <t>Coordinador, Profesional especializado y contratistas del area contable del Grupo de Gestión Financiera</t>
  </si>
  <si>
    <t>Investigacion Disciplinaria</t>
  </si>
  <si>
    <t>Nivel de riesgo (riesgo residual)</t>
  </si>
  <si>
    <t>Desplazamiento del riesgo inherente para calcular el riesgo RESIDUAL</t>
  </si>
  <si>
    <t>Dado que ningún riesgo con una medida de tratamiento se evita o elimina, el desplazamiento de un riesgo inherente en su probabilidad</t>
  </si>
  <si>
    <t>o impacto para el cálculo del riesgo residual, se realizará de acuerdo con la siguiente tabla:</t>
  </si>
  <si>
    <t xml:space="preserve">SOLIDEZ DEL CONJUNTO DE LOS CONTROLES </t>
  </si>
  <si>
    <t xml:space="preserve">CONTROLES AYUDAN A DISMINUIR LA PROBABILIDAD 
 </t>
  </si>
  <si>
    <t>CONTROLES AYUDAN  A DISMINUIR EL IMPACTO</t>
  </si>
  <si>
    <t xml:space="preserve"># COLUMNAS </t>
  </si>
  <si>
    <t xml:space="preserve"># COLUMNAS EN LA MATRIZ DE RIESGO QUE SE DESPLAZA EN EL EJE DE IMPACTO </t>
  </si>
  <si>
    <t xml:space="preserve">fuerte </t>
  </si>
  <si>
    <t xml:space="preserve">directamente </t>
  </si>
  <si>
    <t xml:space="preserve">indirectamente </t>
  </si>
  <si>
    <t xml:space="preserve">no disminuye </t>
  </si>
  <si>
    <t xml:space="preserve">moderado </t>
  </si>
  <si>
    <t xml:space="preserve">Indirectamente </t>
  </si>
  <si>
    <t>Realizar los inventarios acorde a lo establecido en el procedimiento</t>
  </si>
  <si>
    <t>Solicitar antes de dar inicio al contrato las polizas de cumplimiento</t>
  </si>
  <si>
    <t>Oficina Asesora Juridica</t>
  </si>
  <si>
    <t xml:space="preserve">Mantener vigenctes las polizas de seguros </t>
  </si>
  <si>
    <t>Actualizar la base de datos de bienes devolutivos</t>
  </si>
  <si>
    <t>Angela Gutierrez</t>
  </si>
  <si>
    <t xml:space="preserve">Solicitar actas del estado actual de bienes a dar de baja </t>
  </si>
  <si>
    <t>Socializar decreto 2768 de 2012 de manejo de cajas menores a los funcionarios que hacen uso de los recursos</t>
  </si>
  <si>
    <t>Realizar autoarqueos mensulamente y en cada uno de los reeembolsos</t>
  </si>
  <si>
    <t>Oficina de Control Interno</t>
  </si>
  <si>
    <t>Se cuenta con un programa general de seguros con una cobertura para todos los servidorers públicos de la unidad</t>
  </si>
  <si>
    <t>Grupo de Gestión Administrativa</t>
  </si>
  <si>
    <t>Realizar la conciliación de la legalziación de la caja menor con el grupo de gestión financiera</t>
  </si>
  <si>
    <t>Coordinador Grupo de Gestión Administrativa.
Coordinador Grupo de gestión Financiera.</t>
  </si>
  <si>
    <t xml:space="preserve">Implementación del PIGA.
Aplicación procedimiento RESPEL.
Realizar capacitación para el manejo adecuado de residuos.
Realizar capacitación en el uso racional de los servicios públicos.
</t>
  </si>
  <si>
    <t>Se cuenta con un espacio en una bodega del 4 piso, para el almacenamiento o dispocisión de los materiales peligrosos</t>
  </si>
  <si>
    <t>Coordinador Grupo de Gestión Administrativa.</t>
  </si>
  <si>
    <t>Realizar capacitación en el mes de junio acerca del manejo de residuos</t>
  </si>
  <si>
    <t>Realizar capacitación en el uso racional de los servicios públicos.</t>
  </si>
  <si>
    <t>Una campaña de concientización uso adecuado de los servicios públicos.
Adecuación infraestructura de redes eléctricas y de agua potable, baterias sanitarias.</t>
  </si>
  <si>
    <t>Coordinadora Grupo de Gestión Administrativa</t>
  </si>
  <si>
    <t xml:space="preserve">Realizar el mantenimeinto preventivo correspondientes a la infraestructura de redes electricas y de agua potable, y de baterias sanitarias </t>
  </si>
  <si>
    <t xml:space="preserve">Informar acerca de la inseguridad del sector a las autoridades competenetes
</t>
  </si>
  <si>
    <t>1 Programa de mantenimiento ejecutado</t>
  </si>
  <si>
    <t>Un contrato</t>
  </si>
  <si>
    <t>Informe</t>
  </si>
  <si>
    <t>Informe de inicio o apertura proceso contractual.</t>
  </si>
  <si>
    <t>Informe de capacitaciones a funcionarios.</t>
  </si>
  <si>
    <t>6. Plan de Calidad (Testing) de sistemas de información desarrollados por la Entidad.</t>
  </si>
  <si>
    <t>Profesional Universitario</t>
  </si>
  <si>
    <t>Retraso en la toma de desiciones por parte de los grupos de gestión.</t>
  </si>
  <si>
    <t xml:space="preserve">Perdida de documentación e información e los diferntes soportes (fisico - electronico)
</t>
  </si>
  <si>
    <t>Que la enditad sea declarada responsable judicial y patrimonialmente.</t>
  </si>
  <si>
    <t xml:space="preserve">Perdida de competitividad.
</t>
  </si>
  <si>
    <t xml:space="preserve">Ausencia de una dinamica en los procesos que faciliten el mejoramiento continuo.
</t>
  </si>
  <si>
    <t>Ausencia de soportes documentales</t>
  </si>
  <si>
    <t>Aumento  de la presencia de un mayor número de hallazgos en los procesos.</t>
  </si>
  <si>
    <t>Implementación y desarrollo de las actividades del proceso Gestión del Mejoramiento, documentadas en los procedimientos: 
- Procedimiento Control del servicio no conforme.
- Procedimiento Acciones correctivas y preventivas
- Procedimiento Revisión por la Dirección
Herramientas definidas para el mejoramiento (formatos, manuales, guías y procedimientos)</t>
  </si>
  <si>
    <t>Resaltar la importancia y los beneficios que se obtienen de adelantar revisiones periodicas a los procesos a fin de detectar problemas y corregirlos mediante acciones de mejora para que no se vuelvan a presentar. 
Realizar acompañamientos y asesorias a los líderes de proceso y grupos en general, para efectuar revisiones de documentación de Procesos y verificar su pertinencia. 
Verificar la documentación de todos y cada uno de los procesos que conforman el SIGOS se encuentra actualizados y en uso.</t>
  </si>
  <si>
    <t>Director de Investigación y Planeación
Director de Desarrollo de las Organizaciones Solidarias
Coordinador de Planeación y Estadística
Líderes de Procesos</t>
  </si>
  <si>
    <t xml:space="preserve">Revisar el "Procedimiento "Control del Servicio no Conforme".
</t>
  </si>
  <si>
    <t>Oficina de Control Interno 
Grupo de planeación y estadistica
Líder del proceso</t>
  </si>
  <si>
    <t>Bajo</t>
  </si>
  <si>
    <t>Alto</t>
  </si>
  <si>
    <t>Extremo</t>
  </si>
  <si>
    <t>Revisión y actualización de los procedimientos:
- Control del servicio no conforme.
- Acciones de mejora.
 - Revisión por la Dirección.</t>
  </si>
  <si>
    <t>Capacitación en los procedimientos:
- Procedimiento Control del servicio no conforme.
- Procedimiento Acciones de Mejora.</t>
  </si>
  <si>
    <t>ALTO</t>
  </si>
  <si>
    <t>BAJO</t>
  </si>
  <si>
    <t>EXTREMO</t>
  </si>
  <si>
    <t>MODERADA</t>
  </si>
  <si>
    <t>BAJA</t>
  </si>
  <si>
    <t>ALTA</t>
  </si>
  <si>
    <t>EXTREMA</t>
  </si>
  <si>
    <t>SEGUIMIENTO DE RIESGOS DE PROCESO</t>
  </si>
  <si>
    <t>TOTAL SEGUIMIENTOS RIESGOS</t>
  </si>
  <si>
    <t>X</t>
  </si>
  <si>
    <t>2do. SEGUIMIENTO CORTE DICIEMBRE 31</t>
  </si>
  <si>
    <t>1er. SEGUIMIENTO CORTE JUNIO 30</t>
  </si>
  <si>
    <t>Al corte de junio 30 se ha hecho un seguimiento a los Mapas de Riesgos de Corrupción cuyo seguimiento se realizó con corte abril 30. Dentro de los primeros días de julio se espera recibir los resultados de los seguimientos a los mapas de riesgos de proceso cuyo corte es a junio 30.</t>
  </si>
  <si>
    <t xml:space="preserve">Se ha realizado el 1er. seguimiento al mapa de riesgos de corrupción con corte a 30 de abril.
El 1er. Seguimiento al mapa de riesgos de Proceso es con corte a 30 de junio , seguimientos que serán recibidos dentro de los primeros días del mes de julio. </t>
  </si>
  <si>
    <t>Adelantar actividades para la implementacion del MIPG</t>
  </si>
  <si>
    <t xml:space="preserve">Se cuenta la Ley 1955 de mayo 25 de 2,019 por medio de la cual se expide el Plan Nacional de desarrollo " Pacto por Colombia Pacto por la equidad",  2.018 - 2.022.  </t>
  </si>
  <si>
    <t>El comité programmado para el mes de mayo teniendo en cuenta cambios directivos y la publicacion de los resultados FURAG, fue realizado, siendo este el 1er. Comité de Desarrollo Institucional el 22 de mayo de 2.019.</t>
  </si>
  <si>
    <t>Se cuenta con Propuesta  del Plan Estrategico la cual fue adoptada mediante la Resolución No. 203 del 26 de junio de 2.019, “Por medio de la cual se adopta el Plan Estratégico 2019-2022 “Construyendo Territorios Solidarios”,
de la Unidad Administrativa Especial de Organizaciones Solidarias. 
A la fecha de corte se encuentra aprobado el Plan nacional de Desarrollo para el periodo 2.018 - 2.022, mediante Ley 1955 de mayo 25 de 2.019.</t>
  </si>
  <si>
    <t>El  1er. comité se llevó a cavo según lo programado el día 22 de mayo.</t>
  </si>
  <si>
    <t>MIPG= (numero de actividades realizadas / numero de actividades programados *100)</t>
  </si>
  <si>
    <t>En el primer trimestre se programo la actividad de revisión de los autodiagnosticos anteriores, previo a la realización de las actividades que se realizarian en el segundo trimestre.
Durante el segundo trimestre se programarón realizar  el autodiagnostico a tres procesos, los cuales se ejecutaron, debiendo hacer un plan de  mejoramiento  para lograr cumplir las exigencias de MIPG. Por lo que se hizo necesario programar un seguimiento mensual para las acciones adoptadas que se deben cumplir. Las actividades programadas que se iniciaron en el segundo trimestre fueron del orden de tres autodiagnosticos, realizandose los mismos. Cumplimiento 100%</t>
  </si>
  <si>
    <t xml:space="preserve">2/4
se realizó revisión de actividades MIPG y se realizó informe táctico por dimensión </t>
  </si>
  <si>
    <t>Los talleres de  emprendimiento para desarrollar la idea de negocio se siguen implementando en los convenios 1, 2 , 3, 4 y 5 para la  implementación en el  Plan de Negocio de cada organización.</t>
  </si>
  <si>
    <t xml:space="preserve">El conveio 1 , cuenta con la  estrategia de sostenibilidad definida para cada  organizacion. 
Los  convenios  2, 3, 4 y 5  se adelantan acciones para la implementación de la estrategia de siostenibilidad </t>
  </si>
  <si>
    <t>Se realizó en los convenios 1, 2, 3 , 4 y 5 el diagnóstico socio- empresarial a cada organización permitiendo construir el proceso de formación  y capacitación en las cinco dimensiones (social, cultural, politica, económica y ambiental), generando la cultura y el contribuyendo al empoderamiento comunitario de las organizaciones .
Estos documentos soportes se adjuntan en la carpeta contractual del cada cooperante.</t>
  </si>
  <si>
    <t>El conveio 1 , cuenta con los planes de negocio de las organizaciones, las cuales ya definieron la estrategia de sostenibilodad.  
Los  convenios  2, 3, 4 y 5  adelantan acciones para la implementación de la estrategia de sostenibilidad y planes de negocio, información que se encuentra en revisión y aprobación.por parte de la supervisión .</t>
  </si>
  <si>
    <t>En los convenios 1, 2, 3, 4 y 5, se viene implementado 5 talleres de enfoque de mejoramiento de vida, para la construcción del proyecto de vida colectivo y para    la construcción del plan estratégico de la Organización.
Los reglamentos insternos se han ido construtyendo de acuerdo a las necesidades de cada organización.</t>
  </si>
  <si>
    <t>Las jornadas de capacitación y  formación se han desarrollado de acuerdo al plan de trabajo establecido para cada organización</t>
  </si>
  <si>
    <t>Se  adelanta procesos de acompañamiento a los cooperantes y a las organizaciones definidas para cada convenio.</t>
  </si>
  <si>
    <t xml:space="preserve">Revisión de la documentación construida en los talleres de emprendimeinto para desarrollar la idea d enegocio y su implementación al plan de negocios. </t>
  </si>
  <si>
    <t xml:space="preserve">Verificación del acompañamiento y seguimiento documentado  de los profesionales  de la UAESOS encargados de los procesos.  </t>
  </si>
  <si>
    <t>Programada para segundo semestre</t>
  </si>
  <si>
    <t>se consolidaron las operaciones estadisticas de enero a junio del año 2019</t>
  </si>
  <si>
    <t xml:space="preserve">las bases de datos se revisaron para tenerlos en cuenta para los reportes externos </t>
  </si>
  <si>
    <t>Se esta realizando la  actualizacion del plan estadístico de la UAEOS de acuerdo a recomendaciones del DANE, se presento el primer informe de seguimeinto al DANE y se tienen la soperaciones estadisticas internas al dia</t>
  </si>
  <si>
    <t>Se tiene programada la generacion del formato de supervision y control para el segundo semmestre del 2109</t>
  </si>
  <si>
    <t>Se tiene programada la generacion del boletines informativos para el segundo semestre del 2019</t>
  </si>
  <si>
    <t>Se realizan pediodicamente los backups desde el grupo de tics</t>
  </si>
  <si>
    <t>x</t>
  </si>
  <si>
    <t>1. El Grupo de Comunicaciones  y Prensa recibe información de los formatos de solicitud de viáticos y legalización de viáticos constantemente.</t>
  </si>
  <si>
    <t xml:space="preserve">Se realizan visitias a los grupos misionales  para la recolección de información en: eventos, ferias,  gestión misional y  gestión de los contratistas en territorios, a  utilizar en las notas ded la página WEB. </t>
  </si>
  <si>
    <t>No aplica actividades de mitigación del riesgo</t>
  </si>
  <si>
    <t>Se ha reportado mensualmente  los seguimientos en las actividades de virtualidad, como se observa en los avances del plan de acción del grupo. Dichos avances se organizan en la carpeta de formación virtual. Adicionalmente, son  soporte en la ejecución del contrato 021-2019</t>
  </si>
  <si>
    <t>El 5 de marzo se planteó en la reunión de la actualización de la herramienta del Programa Formar para Emprender   la elaboración de una estrategia de financiación,  sin embargo por priorización de actividades se solicitó ajuste de esta actividad y no se trabajará en ello. 
Se valorará internamente  si  el proyecto de  centro documental puede reemplazar esta acción.  Vale señalar que  por la temporalidad del grupo de planeación y del DNP los proyectos de inversión que se formulen ingresarían para vigencia 2021 y deben ser presentados para ruta de aprobación en el primer trimestre de 2020</t>
  </si>
  <si>
    <r>
      <rPr>
        <b/>
        <sz val="8"/>
        <rFont val="Arial"/>
        <family val="2"/>
      </rPr>
      <t xml:space="preserve">En el periodo corte a 30 de junio: </t>
    </r>
    <r>
      <rPr>
        <sz val="8"/>
        <rFont val="Arial"/>
        <family val="2"/>
      </rPr>
      <t xml:space="preserve">
Se han identificado conjuntamente (educación y TICs) las mejoras al aplicativo.
El 24 de abril se realizó una reunión con el área de TICs, en la cual se planteó la revisón de un listado de ajustes al sistema, que se estan trabajando. Realizados los ajustes se actulizara el manual con lo pertinente.</t>
    </r>
  </si>
  <si>
    <r>
      <rPr>
        <b/>
        <sz val="8"/>
        <rFont val="Arial"/>
        <family val="2"/>
      </rPr>
      <t xml:space="preserve">En el periodo corte a 30 de junio: </t>
    </r>
    <r>
      <rPr>
        <sz val="8"/>
        <rFont val="Arial"/>
        <family val="2"/>
      </rPr>
      <t xml:space="preserve">
Se han realizado solicitudes de soporte técnico sobre el SIIA, al área de TICs por parte del área de educación que han sido atendidas oportunamente y a satisfacción, los cuales estan reportados en las mesas de ayuda internas y en correos electrónicos. 
El 24 de abril se realizó una reunión con el área de TICs, en la cual se planteó la revisón de un listado de ajustes al sistema, que se estan trabajando..</t>
    </r>
  </si>
  <si>
    <r>
      <rPr>
        <b/>
        <sz val="8"/>
        <rFont val="Arial"/>
        <family val="2"/>
      </rPr>
      <t xml:space="preserve">En el periodo corte a 30 de junio: </t>
    </r>
    <r>
      <rPr>
        <sz val="8"/>
        <rFont val="Arial"/>
        <family val="2"/>
      </rPr>
      <t xml:space="preserve">
Se realizó una socialización del proceso de servicio al ciudadano dirigida hacia los servidores de la unidad, realizada el 27 de marzo.
Se han presentado 5 informes a la dirección técnica, con miras a los respectivos comites directivos, el sexto esta en elaboración, para la respectiva presentación, los primeros 10 días hábiles julio.</t>
    </r>
  </si>
  <si>
    <r>
      <rPr>
        <b/>
        <sz val="8"/>
        <rFont val="Arial"/>
        <family val="2"/>
      </rPr>
      <t xml:space="preserve">En el periodo corte a 30 de junio: </t>
    </r>
    <r>
      <rPr>
        <sz val="8"/>
        <rFont val="Arial"/>
        <family val="2"/>
      </rPr>
      <t xml:space="preserve">
Se realizó una socialización del proceso de servicio al ciudadano dirigida hacia los servidores de la unidad, realizada el 27 de marzo, en la que se recordó sobre las respuestas que se emiten desde la Unidad y quién debe firmar las respuestas, según el manual y protocolo de atención al ciudadano de la Unidad.</t>
    </r>
  </si>
  <si>
    <t xml:space="preserve">La Información no es publicada oportunamente. </t>
  </si>
  <si>
    <t>El Gurpo de Comunicaciones y Prensa mantiene en cosntemente comunicación con el Grupo TIC informando cuando se presentan problemas de conexión en la página web o en la Intranet. 
Se realizan permanentemente Backup de la página web y de la intranet.</t>
  </si>
  <si>
    <t xml:space="preserve">El Coordiandor del Grupo de Comunicaciones y Prensa recibe por parte de los comunicadores las notas y de los cooperantes las piezas graficas, para la revisión y aprobacion de acuerdo a la imagen corporativa. </t>
  </si>
  <si>
    <t>En cada uno de los bienes y servicios recibidos por la unidad, se verificac el cumplimiento de las especificaciones tecnicas contratadas, con el fin de recibir a satisfacción los bienes</t>
  </si>
  <si>
    <t>En el mes de mayo se renovaron las polizas de seguros de los vehiculos, el cual tiene una duración hasta el 26 de noviembre de 2019.  En esta fecha se reazliara el nuevo proceso mediente el cual se contratará la nueva poliza de seguros</t>
  </si>
  <si>
    <t xml:space="preserve">Se cuenta con un aplicativo  de inventario en modo pruebas, que permite mantener actualizado los inventarios </t>
  </si>
  <si>
    <t>En todos los procesos de bajas de biene se adjunta actas de certificación con el estado actual de los bienes a dar de beja, con el fin de no dar de bajas bienes que pueden encontrarse en funcionamiento.</t>
  </si>
  <si>
    <t>El funcionario encargado de la caja menor de gastos generales, cuenta con los conocimientos claros y aplica lo descrito en  el decreto 2768 de 2012, en todas las solicitudes de la caja menor</t>
  </si>
  <si>
    <t>Mensualmente se realiza autoarqueos en cada uno de los reembolsos de caja menor de gastos generales.  A la fecha se cuenta con 6 autoarqueos de la caja menor de gsatos generales</t>
  </si>
  <si>
    <t>A la fecha no se han realizado arqueos sorpresivos por parte de control interno.</t>
  </si>
  <si>
    <t>Se cuenta con poliza de manejo global, lo cual opera para el noivel directivo de la UAEOS.</t>
  </si>
  <si>
    <t>Mensualmente el grupo de gestión financiera, verifica cda uno de las legalziaciones, con el fin de tener control sobre los bienes y servicios sufragados con la caja menor.</t>
  </si>
  <si>
    <t>Se encuentra formulado y en ejecución las actividades dispuesta en el PIGA.</t>
  </si>
  <si>
    <t>Se cuenta con un espacio en una bodega del 4 piso, para el almacenamiento o dispocisión de los materiales peligrosos.  Y se actualizo el formato de control de producción de residuos peligrosos.</t>
  </si>
  <si>
    <t>Se realizó capacitación en manejo de residuos peligrosos al personasl de aseo y cafeteria.</t>
  </si>
  <si>
    <t>La unidad cuenta con lugares adecuados para el almacenamiento transitorio de RESPEL y RESIDUOS APROVECHABLES.</t>
  </si>
  <si>
    <t>Se realizó capacitación en el uso y manejo racional de servicios públicos. Dentro del PIGA se tiene controlado el consumo mensual de servicios públicos.</t>
  </si>
  <si>
    <t>En la intranet se han generado campañas de concientización en el uso adecuado de servicios publicos.</t>
  </si>
  <si>
    <t>Se ceunta con personal de mantenimeinto en el contrato de aseo y cafeteria, el cual adelanta actividades de mantenimiento a la infraestrutura de la unidad.</t>
  </si>
  <si>
    <t>En articulación con la administrración del edificio Seguro Patria, se adelantan permanentemente avisos a las autoridades con el fin de realizar vigilancia en el sector, y disminuir los problemas de seguridad.</t>
  </si>
  <si>
    <t>Mediante SENTENCIA C-253/19, se permite el consumo de bebidas alcohólicas y sustancias psicoactivas en espacio público.</t>
  </si>
  <si>
    <t>Se realiza el seguimiento a la implementación de los procesos correspondientes a limpieza y los demás relacionados con el mantenimiento locativo del mobiliario cada vez que es pertinente.</t>
  </si>
  <si>
    <t>Se valida que el personal siempre cuente con los implementos requeridos para el procesamiento de la documentación: batas, guantes, cofia, tapabocas.</t>
  </si>
  <si>
    <t>La persona encragada de expedir los CDP tiene un alto conocimiento sobre el nuevo catalogo presupuestal, y adicionalmente  realiza una revision a la solicitudes antes de ser expedidas y verifica con la apropiacion disponible.</t>
  </si>
  <si>
    <t>La persona encaragada de expedir los RP tiene un alto conocimiento sobre el nuevo catalogo de rubros y usos presupuestales, y adicionalmente  realiza una revision a la solicitudes con el lleno de los requisitos de la normatividad mencionada antes de ser expedidas y verifica que concuerde con el CDP expedido.</t>
  </si>
  <si>
    <t>Al cierre de cada periodo se realiza una revision de saldo de bancos para que no presente saldo sin descargar, y adicionalmente se revisa auxiliar de las cuentas del balance para evitar que el riesgo se materialice</t>
  </si>
  <si>
    <t>Semanalmente se envia correos a los supervisores informandoles el PAC solicitado y aprobado por el MHYCP para que ellos realicen el seguimiento y radicacion de los pagos, y de esta manera no incumplir con el indicador de INPANUT.</t>
  </si>
  <si>
    <t>Se tiene establecido un calendario interno con dos dias de anticipacion a la fecha de vencimiento estipulada por los los entes competentes.</t>
  </si>
  <si>
    <t xml:space="preserve">1. En el mes de enero no se recibieron informes teniendo en cuenta que la entidad iniciaba la contratación.
2. En el mes de febrero los informes de supervisión recibidos para archivo en el expediente, registraron la firma del ordendor del gasto en señal de revisión y se archovaron en cada expediente.
3. En el mes de marzo se recibieron informes de supervisión a contratos y convenio con la firma del Subdirector en señal de haber sido revisados y fueron archivados en su expediente respectivo.
4. En el mes de abril se recibieron informes de supervisón de contratos y convenios con la firma del ordenador del gasto en señal de revisión y fueron archivados en el expdiente respectivo.
5. En el mes de mayo previa revisión de la Oficina del ordenador del Gasto (d), se recibieron informes para el archivo en sus expedientes respectivos.
6. En el mes de junio previa revisión de la Oficina del ordenador del Gasto (d), se recibieron informes para el archivo en sus expedientes respectivos.
</t>
  </si>
  <si>
    <t>1. En el mes de enero no se recibieron informes teniendo en cuenta que la entidad iniciaba la contratación.
2. En el mes de febrero se recibieron informes de supervisión para archivo en el expediente,
3. En el mes de marzo se recibieron informes de supervisión a contratos y convenio para su expediente respectivo.
4. En el mes de abril se recibieron informes de supervisón de contratos y convenios  para ser archivados en el expdiente respectivo.
5.  En el mes de abril se recibieron informes de supervisón de contratos y convenios  para ser archivados en el expdiente respectivo.</t>
  </si>
  <si>
    <t>1. En el mes de enero no se revisaron pólizas de cumplimiento, teniendo en cuenta que la entidad iniciaba la contratación.
2. En el mes de febrero se revisaron y aprobaron  pólizas de cumplimiento, de los contratos que lo exigieron.
3. En el mes de marzo  se revisaron y aprobaron  pólizas de cumplimiento, de los contratos que lo exigieron.
4. En el mes de abril se  se revisaron y aprobaron  pólizas de cumplimiento, de los contratos que lo exigieron.
5. En el mes de mayo  se revisaron y aprobaron  pólizas de cumplimiento, de los contratos que lo exigieron.
6.  En el mes de junio  se revisaron y aprobaron  pólizas de cumplimiento, de los contratos que lo exigieron.</t>
  </si>
  <si>
    <t>1. En el mes de enero se recibieron y revisaron  estudios previos para contratación.
2. En el mes de febrero se recibieron y revisaron  estudios previos para contratación.
3. En el mes de marzo se recibieron y revisaron  estudios previos para contratación.
4. En el mes de abril se recibieron y revisaron  estudios previos para contratación.
5. En el mes  mayo se recibieron y revisaron  estudios previos para contratación.
6. En el mes de junio se recibieron y revisaron  estudios previos para contratación.</t>
  </si>
  <si>
    <t>El Plan Anual de Adquisiciones se ha venido ejecutando en la medida de las necesidades presentadas y a la fecha  se encuentra actualizado y un porcentje de avance de … quedando por ejecutar un …..</t>
  </si>
  <si>
    <t>1. En el mes de enero se tuvo en cuenta e incorporó la lista de chequeo en cada expediente contractual.
2. En el mes de febrero se tuvo en cuenta e incorporó la lista de chequeo en cada expediente contractual.
3. En el mes de marzo se tuvo en cuenta e incorporó la lista de chequeo en cada expediente contractual.
4. En el mes de abril se tuvo en cuenta e incorporó la lista de chequeo en cada expediente contractual.
5. En el mes de mayo se tuvo en cuenta e incorporó la lista de chequeo en cada expediente contractual.
6. En el mes de junio se tuvo en cuenta e incorporó la lista de chequeo en cada expediente contractual.</t>
  </si>
  <si>
    <t xml:space="preserve">1/02/2019
1/03/2019
2/04/2019
3/05/2019
5/06/2019
5/07/2019
</t>
  </si>
  <si>
    <t>1. En el mes de enero se visitraon despachos judiciales en Bogotá y en los demás despachos en los que se tramitan procesos judiciales.
2. En el mes de febrero se visitraon despachos judiciales en Bogotá y en los demás despachos en los que se tramitan procesos judiciales.
3. En el mes de marzo se visitraon despachos judiciales en Bogotá y en los demás despachos en los que se tramitan procesos judiciales.
4. En el mes de abril se visitaron despachos judiciales en Bogotá y en los demás despachos en los que se tramitan procesos judiciales.
5. En el mes de mayo se visitaron despachos judiciales en Bogotá y en los demás despachos en los que se tramitan procesos judiciales.
6. En el mes de junio se visitaron despachos judiciales en Bogotá y en los demás despachos en los que se tramitan procesos judiciales.</t>
  </si>
  <si>
    <t xml:space="preserve">Se lleva el registro de los expedientes solicitados en préstamos, a la fecha. </t>
  </si>
  <si>
    <t>Se lleva el registro en la matriz de procesos judiciales con los reportes de estado actual y se remite mensualmente a financiera las cuantías actualizadas</t>
  </si>
  <si>
    <t>30/06/2019
5/07/2019</t>
  </si>
  <si>
    <t>1/02/2019
1/03/2019
2/04/2019
3/05/2019
5/06/2019
30/06/2019
5/07/2019</t>
  </si>
  <si>
    <t>Actualmente se viene realizando con los líderes de proceso capacitaciones en el uso del aplicativo ISOLUCIÓN, el modulo de Mejora, donde se han adelantado en el primer semestre 14 acciones de mejora.</t>
  </si>
  <si>
    <t>El informe de Revisión por la Dirección se viene consolidando la información y se tiene programado para finales del mes de agosto, actualmente se encuentra en borrador y en revisión. Preparado por el contratista de calidad.</t>
  </si>
  <si>
    <t>Se encuentra en revisión la Guía y documento definitivo estará a dispocisión para su consulta y demás fines pertinentes en el mes de agosto de la actual vigencia. La actividad se programó de agosto a diciembre.</t>
  </si>
  <si>
    <t xml:space="preserve">Actualmente se viene realizando con los líderes de proceso capacitaciones en el uso del aplicativo ISOLUCIÓN, el modulo de Mejora, donde se han adelantado en el primer semestre 14 acciones de mejora.
Mensualmente se viene generando  informe de "Acciones de Mejora"
Se actualizaron en el primer semestre, cientocincuenta y siete (157) documentos; dos (2) caracterizaciones, dos (2) docuementos externos, ciento cuarenta y un  (141) formatos, una (1) guía,  dos (2) manuales, un (1) manual de calidad, se crearon dos (2) políticas; se crearon siete (7) procedimientos. </t>
  </si>
  <si>
    <t xml:space="preserve">Actualmente se viene realizando con los líderes de proceso capacitaciones en el uso del aplicativo ISOLUCIÓN, el modulo de Mejora, donde se han adelantado en el primer semestre 14 acciones de mejora.
</t>
  </si>
  <si>
    <t>Se realizaron dos solicitudes de los procesos de gestión Informatica y del proceso de Comunicaciones las cuales fueron atendidas conforme programación..</t>
  </si>
  <si>
    <t>Se tiene programado para el mes de septiembre realizar las capacitaciones</t>
  </si>
  <si>
    <t>Se tiene programado hacer una revisión del procedimiento "Control del servicio no Conforme" para el mes de agosto.</t>
  </si>
  <si>
    <t>Se tiene programado hacer una revisión del procedimiento "Control del servicio no Conforme" para el mes de agosto, donde igualmente revisaremos las caracteristicas otorgadas a los productos y servicios de la Unidad.</t>
  </si>
  <si>
    <t xml:space="preserve">En el mes de septiembre se programó la verificación del cumplimiento de la cadena de valor de los  servicios o productos que tiene  y presta la Unidad. </t>
  </si>
  <si>
    <t>Informes de los abogados que van de comisión a visita a despachos judiciales.</t>
  </si>
  <si>
    <t>Adopcion del PEI = (Numero de planes estrategicos adoptados)</t>
  </si>
  <si>
    <t xml:space="preserve">PA publicados = numero de planes de accion publicados </t>
  </si>
  <si>
    <t>Comité s = numero de comites de gestion y dempeño realizados</t>
  </si>
  <si>
    <t>Tablero Presidencial = (numero de seguimientos realizados/numero de seguimientos programados *100)</t>
  </si>
  <si>
    <t xml:space="preserve">Ejercer una mala defensa de los intereses de la entidad  Se puede generar una condena en los procesos judiciales activos en la entidad, lo que conlleva a un detrimento patrimonial </t>
  </si>
  <si>
    <t>En todos los convenios 1, 2, 3, 4, y 5 se realizó la revisión de  la documentacion  aportada por el cooperante en cuanto  al diagnóstico socio - empresarial y  la caracterizacion poblacional con enfoque diferencial de cada organización. Esta información  constituyó el principal insumo para la formulación del Programa Integral de Intervención a la Medida.  La evidencia se encuentra en el documento metodológico y contenidos temáticos aportado por cada cooperante.</t>
  </si>
  <si>
    <t>La Dirección de Desarrollo viene adelantando las tareas que identifican y realizan un diagnostico socio - empresarial, conforme a los controles establecidos.</t>
  </si>
  <si>
    <t>Desarrollan las actividades que minimizan y mantienen el riesgo identificado en un nivel de riesgo bajo adelantando las actividades de control de riesgos.</t>
  </si>
  <si>
    <t>Capacitan y desarrollan el plan integral de intervensión.  Conforme a la planeación y programación  definida, contrarestando las causa que origina el riesgo..</t>
  </si>
  <si>
    <t>De acuerdo a los insumos obtenidos  a través de la aplicación de los instrumentos (diagnóstico socio empresarial  y caracterización), realizado en cada organizacíon , se definio el Programa Integral de Intervencion a la medida para ser aplicado a cada una de las organizaciones, (formación y asistencia técnica).</t>
  </si>
  <si>
    <t>Aplican y desarrollan las actividades que recopilen la mayor información necesaria a través de la herramienta y los instrumentos definidos. Aplicación de los instrumentos (diagnóstico socio empresarial  y caracterización)</t>
  </si>
  <si>
    <t>Se vienen adelantando acompañamientos, situación que anteriormente no se daba, por lo que dicha acción ataca una de las causas que insiden el el riesgo.</t>
  </si>
  <si>
    <t>Conforme a las actividades reportadas se adelantó la construcción del Plan Anual de Adquicisiones , donde estan programadas las conpras y adquicicón de bienes y servicios para la Unidad durante la vigencia, donde igualmente se encuentra la modalidad de selección, valor y demás información que integra el PAA.</t>
  </si>
  <si>
    <t>La actividad no se cumplio en el primer semestra, programandose para el segundo semestre.</t>
  </si>
  <si>
    <t>El diseño de herramientas definida en realizarce mensualmente no se adelanto conforme a lo programado.</t>
  </si>
  <si>
    <t xml:space="preserve">Se  herramientas  e instrumentos para optimizar la recoleccion de información de acuerdo a la ertificación obtenida </t>
  </si>
  <si>
    <t>No se adelantaron las actividades de control en el primer semestre de forma mensual, tal como fue definidad la periodicidad de a actividad.</t>
  </si>
  <si>
    <t>Actividad realizada conforme a lo programado consolidadndo las estadística.</t>
  </si>
  <si>
    <t>Se adelanto la actividad descrita.</t>
  </si>
  <si>
    <t>Actividad de control desarrollada, actualizandose el Plan estadistico en el primer semestre del año..</t>
  </si>
  <si>
    <t>Se reprogramó la actividad para el segundo semestre del año.</t>
  </si>
  <si>
    <t>Actividad no se cumplió y se breprogramó la actividad para que se de inicio de la misma a partir del segundo semestre.</t>
  </si>
  <si>
    <t>La actividad se viene desarrollando conforme a lo programado.</t>
  </si>
  <si>
    <t>Actividad no se cumplió y se reprograma.</t>
  </si>
  <si>
    <t>No realizan seguimiento del control formulado, la actividad de control debe ser aplicada conforme a la construcción del mismo,  para posteriormente desarrollarlo y hacer seguimiento a la aplicación del control.</t>
  </si>
  <si>
    <r>
      <rPr>
        <b/>
        <sz val="8"/>
        <color theme="1"/>
        <rFont val="Calibri"/>
        <family val="2"/>
        <scheme val="minor"/>
      </rPr>
      <t>El procedimiento actualizado se espera entregar a final de la vigencia; de enero a 30 de junio:</t>
    </r>
    <r>
      <rPr>
        <sz val="8"/>
        <color theme="1"/>
        <rFont val="Calibri"/>
        <family val="2"/>
        <scheme val="minor"/>
      </rPr>
      <t xml:space="preserve">
El  29 de abril se efectuó la primera reunión en el tema de formación con el fin de  revisar las modalidades   en los procesos de formación.
El  25 de junio se adelantó la primera reunión de equipo para la revisión de los elementos de MIPG en la sexta dimensión de gestión del conocimiento e innovación . 
Se  está alimentando una matriz de los procesos de formación dados por la Unidad.</t>
    </r>
  </si>
  <si>
    <t>Se adelanta la actividad de control, donde se resalta que desarrollan varios lineamientos.</t>
  </si>
  <si>
    <r>
      <rPr>
        <b/>
        <sz val="8"/>
        <color theme="1"/>
        <rFont val="Calibri"/>
        <family val="2"/>
        <scheme val="minor"/>
      </rPr>
      <t>El procedimiento actualizado se espera entregar a final de la vigencia; de enero a 30 de junio:</t>
    </r>
    <r>
      <rPr>
        <sz val="8"/>
        <color theme="1"/>
        <rFont val="Calibri"/>
        <family val="2"/>
        <scheme val="minor"/>
      </rPr>
      <t xml:space="preserve">
El  29 de abril se llevó a cabo la primera reunión en el tema de formación, se revisó las modadlidades en los procesos de formación.  
El 25 de de junio se adelantó la primera reuniónd e quipo para la revisión de los elementos de MIPG en la sexta dimensión Está planeado paa el segundo semestre la revisión del proceso de gestión de conocimiento y todos sus procedimiento.
</t>
    </r>
  </si>
  <si>
    <t>Se inician las actividades tendientes a los ajustesdel componente de monitoreo y evaluación del proceimiento.</t>
  </si>
  <si>
    <t>Las acciones adelantadas tal como estan descritas en el seguimiento, observamos que no son suficientes para el logro de los objetivos de atacar la causa del problema. Por lo que se sugiere adelantar las acciones pertinentes, que contraresten la causa.</t>
  </si>
  <si>
    <t>Se adelantaron las actividades tal como fueron planeadas y programadas mensualmente.</t>
  </si>
  <si>
    <t>Se vienen adelantando las actividades de coontrol .</t>
  </si>
  <si>
    <t>Se han adelantado las acciones, conforme a las actividades de control descritas.</t>
  </si>
  <si>
    <t>Se vienen adelantando acciones, conforme a los controles establecidos.</t>
  </si>
  <si>
    <t>La actividad de control se adelantó dentro del semestre.</t>
  </si>
  <si>
    <t>Se registraron en SIIF II  120 solicitudes de Gastos de Viaje (Planta y Contratistas)</t>
  </si>
  <si>
    <t>Se verificaron en SIIF II  120 solicitudes de Gastos de Viaje (Planta y Contratistas)</t>
  </si>
  <si>
    <t>Se autorizaron y frimaron por parte de la Subdirección Nacional  en SIIF II  120 solicitudes de Gastos de Viaje (Planta y Contratistas)</t>
  </si>
  <si>
    <t>Se realizó la revisión de las facturas y se tramitaron siete (07) pagos para la firma INVERSA.</t>
  </si>
  <si>
    <t>La Coordinación del Grupo de Gestión Humana revisó las nóminas con sus noveades correspondientes a los meses de ebero a junio y la Prima Semestral para un total de siete (07)</t>
  </si>
  <si>
    <t>La Subdirección Nacional conjuntamente con la Coordinación de Gestión Humana revisaron y tramitaron el pago de las nóminas  correspondientes a los meses de ebero a junio y la Prima Semestral para un total de siete (07)</t>
  </si>
  <si>
    <t>N.A.</t>
  </si>
  <si>
    <t>Del 1 de enero al 31 de junio se radicaron, revisaron y verificaron 217 solicitudes de exfuncionarios, Colpensiones, Ministerio de Hacienda, entre otros.</t>
  </si>
  <si>
    <t>Del 1 de enero al 31 de junio revisaron 217 historias laborales  y se  diligenciaron  217 Formatos 1,2,3 (A Y B)</t>
  </si>
  <si>
    <t>Del 1 de enero al 31 de junio la Coodrinadora de Gestión Humana  revisó 217 historias laborales  y firmo  217  Formatos 1,2,3 (A Y B)</t>
  </si>
  <si>
    <t>Del 1 de enero al 31 de junio se han reportado mensualmente y trmaitado seis (06) matriz de seguimiento y reporte a Atención al Ciudadano.</t>
  </si>
  <si>
    <t>No.  De novedades de nómina</t>
  </si>
  <si>
    <t>Revisión de las facturas v/s solicitudes de comisión y abono de Viáticos o Gastos de Viaje.</t>
  </si>
  <si>
    <t>Se observa conforme a los seguimientos que  adelantan las actividades de control a fin de atacar las causas que originan el riesgo.</t>
  </si>
  <si>
    <t xml:space="preserve">Ingreso de novedades de nómina.
</t>
  </si>
  <si>
    <t>Uso de hoja electrónica para liquidar nómina</t>
  </si>
  <si>
    <t>Ejecutan las actividades de control, conforme fueron concebidas. Y realizan los respectivos seguimientos</t>
  </si>
  <si>
    <t>Expedición de Certificaciones  de Información Laboral de exfuncionarios para el Bono Pensional, sin el cumplimiento del Decreto 1513 de 1998.</t>
  </si>
  <si>
    <t>Revisión y firma de la Coordinadora de Gestión Humana de los Formatos 1, 2 y 3 (A y B)</t>
  </si>
  <si>
    <t>Se adelantaron las actividades de control programadas, aplicando los formatos establecidos para tales efectos</t>
  </si>
  <si>
    <t xml:space="preserve">Se diseñó un formato   “Ficha experiencias significativas” con el objetivo de divulgar el trabajo realizado por los grupos misionales de la Unidad Administrativa, este año contrataremos la emisión de 32 cápsulas de la sección. Se envió el 20 de marzo de 2019. 
“Historias que Transforman Vidas” en 4 canales regionales y 1 del orden nacional. 
Por esta razón les solicitó amablemente la colaboración a os grupos misionales para que nos ayuden a identificar experiencias (organizaciones) que sean factibles de visitar y realizar un video.
Pueden ser de vigencias pasadas o de 2019.
A partir de la firma de los contratos con los canales regionales se inició la grabación de experiencias. </t>
  </si>
  <si>
    <t>Realizan seguimiento a las actividades de control establecidas y aplicadas, conforme a lo programado.</t>
  </si>
  <si>
    <t>Se aplican controles de seguridad de la información</t>
  </si>
  <si>
    <t>Se aplican los controles y realizan seguimientos.</t>
  </si>
  <si>
    <t>Se aplican los controles y realizan los seguimientos.</t>
  </si>
  <si>
    <t xml:space="preserve">Los contratos que se han adelantado a la fecha, cuentan con polizas de cumplimiento. </t>
  </si>
  <si>
    <t>La actividad de control se desarrollo</t>
  </si>
  <si>
    <t>Desarrolla la actividad de control para disminuir la probabilidad de ocurrencia del riesgo y mantenerlo en un nivel bajo.</t>
  </si>
  <si>
    <t>La oficina de control interno realiza arqueos sorprevisos, con el fin de verificar los controles</t>
  </si>
  <si>
    <t>Se recomienda  establecer una comunicación con la oficina de Control Interno, para la realización de los arqueos de Caja menor Gastos generales</t>
  </si>
  <si>
    <t>La entidad tiene establecido un programa de Seguros con los cubrimientos especifico.</t>
  </si>
  <si>
    <t>Se desarrollan las actividades de control</t>
  </si>
  <si>
    <t xml:space="preserve">Se ralizan las actividades descritas  de control                                                                                                                                          </t>
  </si>
  <si>
    <t>Se desarrolan las actividades de control, en forma normal</t>
  </si>
  <si>
    <t>Se recomienda la realización de una campaña donde se capacite y socialize el manejo racional de los servicios públicoas</t>
  </si>
  <si>
    <t>Se cuenta con sitio para el manejo de residuos</t>
  </si>
  <si>
    <t>Se desarrollan las actividades de control y manejo de seguridad, dando aviso a las mismas</t>
  </si>
  <si>
    <t>Una vez al año se realiza la desinfección a toda la documentación almacenada en el fondo docuemtnal acumulado y el archivo central.</t>
  </si>
  <si>
    <t>Las actividades de seguimiento no hacen relación a las actividades de control registradas para la gestión del riesgo.</t>
  </si>
  <si>
    <t>El programa anual de auditoría se viene implementando correctamente, se otorgó recursos materializados en la asignación de una profesional por OPS para apoyo a las auditorías al proyecto de inversión Desarrollo Socioempresarial. Durante el primer semestre se Implementaron las siguientes evaluaciones independintes:
- Pensamiento y direccionamiento estratégico
- Gestión de programas y proyectos
- Gestión del Mejoramiento
Comunicación y Prensa
- Gestión Financiera
- Etapa precontractual a los convenios suscritos con Agrosolidaria Guajira, CODES; Asodamas y Qualitas</t>
  </si>
  <si>
    <t>Los informes y seguimientos que cuentan con fechas establecidas normativamente se han cumplido en un 100%, sin embargo algunos de los informes y seguimientos que no tienen fechas establecidas normativamente, pero que estaban programados en el Cronograma de informes y seguimientos han tenido que ser reprogramados, esto debido a la gran carga laboral de la Oficina de Control Interno y a que los Convenio de asociación en la presente vigencia dieron inicio antes que en las anteriores vigencias</t>
  </si>
  <si>
    <t>Enero  ( 87) Solicitudes
Febrero (132) olicitudes
Marzo  (131) Solicitudes
Abril  (144) Solicitudes
Mayo  (194) Solicitudes
Junio  (112) Solicitudes</t>
  </si>
  <si>
    <t>Se ha realizado modificaciones al contrato que se venia manejando en años anteriores, se ajusta de acuerdo a recomendaciones del area de juridica. Se publica pliego y prepliegos</t>
  </si>
  <si>
    <t>Se revisan los informes y se generan acciones de mejora</t>
  </si>
  <si>
    <t>https://www.orgsolidarias.gov.co/la-entidad/contrataci%C3%B3n/vista-contratacion-2019</t>
  </si>
  <si>
    <t>En proceso de actualización</t>
  </si>
  <si>
    <t>Se realiza plan de capacitación se realizan la publicación del plan</t>
  </si>
  <si>
    <t>Se realizó la renovación del contrato de licencias y se da inicio a la activación de las licencias.</t>
  </si>
  <si>
    <t>Se genera contrato de actualización de Software.</t>
  </si>
  <si>
    <t>Se revisa el reporte diario de los monitoreo. N:\ARCHIVO GTI_TRD_2019</t>
  </si>
  <si>
    <t>Se incluyen en cada uno de los contratos. https://www.orgsolidarias.gov.co/la-entidad/contrataci%C3%B3n/vista-contratacion-2019</t>
  </si>
  <si>
    <t xml:space="preserve">Se realizó la validación y se solicitan restauraciones al azar siendo exitosas. </t>
  </si>
  <si>
    <t>Programadas para antes de la implementación de las aplicaciones de los desarrolladores</t>
  </si>
  <si>
    <t>Reporte restricción de accesos</t>
  </si>
  <si>
    <t>Informe de Monitreo cableado</t>
  </si>
  <si>
    <t>Se realiza proceso de pliegos y prepliegos</t>
  </si>
  <si>
    <t>Copia del contrato donde se evidencia la poliza de cumplimiento</t>
  </si>
  <si>
    <t>reporte de monitoreo diario</t>
  </si>
  <si>
    <t>Se realizo la validación y se solicitan restauraciones al azar siendo exitosas</t>
  </si>
  <si>
    <t xml:space="preserve">Informe </t>
  </si>
  <si>
    <t>Reporte de Activirus instalado en los servidores</t>
  </si>
  <si>
    <t>Reporte de backups y restaureaciones</t>
  </si>
  <si>
    <t>Informe de malware</t>
  </si>
  <si>
    <t>Informe seguridad y vulnerablidades</t>
  </si>
  <si>
    <t>Evaluaciones</t>
  </si>
  <si>
    <r>
      <rPr>
        <b/>
        <sz val="8"/>
        <color theme="1"/>
        <rFont val="Calibri"/>
        <family val="2"/>
        <scheme val="minor"/>
      </rPr>
      <t xml:space="preserve">El plan de organización del centro documental  forma parte del proceso de gestión del conocmiento , que se espera entregar a final de la vigencia; de enero a 30 de junio:
</t>
    </r>
    <r>
      <rPr>
        <sz val="8"/>
        <color theme="1"/>
        <rFont val="Calibri"/>
        <family val="2"/>
        <scheme val="minor"/>
      </rPr>
      <t xml:space="preserve">
Desde el grupo de educación e investigación se adelantó la identificación de programas que  ofrecen bibliotecología en la ciudad de Bogotá  y dicha información se remitió al grupo de gestión humana para gestionar pasantes que apoyen  el centro documental. (correo 20 de febrero) .</t>
    </r>
  </si>
  <si>
    <t>Desarrollan actividades como las descritas de revisión de estudios previos, avance de los proyectos.</t>
  </si>
  <si>
    <t>Teniendo en cuenta los lineamientos técnicos emanados por el Archivo General de la Nación, se realiza reuniones de socialización técnica con el equipo que está interviniendo los archivos, dando claridad sobre los conceptos y las metodologías. Se valida los avances en procesos tales como clasificación de la documentación de acuerdo a las TVD y TRD, ordenación, foliación y organización de los expedientes al igual que el levantamiento de respectivo inventario documental. Respecto a las transferencias se elabora el correspondiente plan y se socializa a todas las dependencias, además de acompañarles permanentemente en el proceso.</t>
  </si>
  <si>
    <t>El procedimiento para las respectivas transferencias documentales fue revisado y posteriomente socializado tanto a través de las oficina de comunicaciones como por Gestión Documental a cada una de las dependencias. Actualmente se reciben las transferencias documentales según el proceso y el plan socializado.</t>
  </si>
  <si>
    <t>Teniendo en cuenta los lineamientos técnicos emanados por el Archivo General de la Nación, se realiza reuniones de socialización técnica con el equipo que está interviniendo los archivos, dando claridad sobre los conceptos y las metodologías. Se valida los avances en procesos tales como clasificación de la documentación de acuerdo a las TVD y TRD, ordenación, foliación y organización de los expedientes al igual que el levantamiento de respectivo inventario documental. En la actualidad el personal tiene la experiencia requerida y se le hace seguimiento y control de calidad a sus labores.</t>
  </si>
  <si>
    <t>Los espacios correspondientes a los depósitos de archivo son constantemente monitoreados, solo se permite el acceso al personal de Gestión Documental, las instalaciones mantienen cerradas y solo cuenta con la presencia del personal de archivo. Se confirma y valida el adecuado uso del formato de préstamos de expedientes al igual que el seguimiento puntual del proceso de préstamos y consultas de tal forma que se restrinja el acceso a la información y a los archivos de la entidad.</t>
  </si>
  <si>
    <t>Con el fin de mantener la documentación libre de factores contaminantes que generen su deterioro, mensualmente el personal de archivo y además con el refuerzo del personal de servicios generales, realizan  procesos de limpieza básica y buenas prácticas encaminadas a la conservación adecuada de la documentación.</t>
  </si>
  <si>
    <t>Se confirma y valida el adecuado uso del formato de préstamos de expedientes al igual que el seguimiento puntual del proceso de préstamos y consultas de tal forma que se restrinja el acceso a la información y a los archivos de la entidad. Se generan reportes mensuales con el fin de validar este procesos y se adecuada implementación.</t>
  </si>
  <si>
    <t xml:space="preserve">Teniendo en cuenta los lineamientos técnicos emanados por el Archivo General de la Nación, se valida los avances en procesos tales como clasificación de la documentación de acuerdo a las TVD y TRD, ordenación, foliación y organización de los expedientes al igual que el levantamiento de respectivo inventario documental. De igual manera se valida los procesos de limpieza y buenas prácticas encaminadas a la conservación adecuada de la documentación. En la actualidad se cuenta con el personal que está interviniendo el Fondo Acumulado, se reporta mensualmente el respectivo avance. </t>
  </si>
  <si>
    <t>Teniendo en cuenta los lineamientos técnicos emanados por el Archivo General de la Nación, se valida los avances en procesos tales como clasificación de la documentación de acuerdo a las TVD y TRD, ordenación, foliación y organización de los expedientes al igual que el levantamiento de respectivo inventario documental. Como controles se realiza la validación de la calidad de la organización y el reporte detallado del avance de los procesos.</t>
  </si>
  <si>
    <t>Teniendo en cuenta los lineamientos técnicos emanados por el Archivo General de la Nación, se realiza reuniones de socialización técnica con el equipo que está interviniendo los archivos, dando claridad sobre los conceptos y las metodologías. Se valida los avances en procesos tales como clasificación de la documentación de acuerdo a las TVD y TRD, ordenación, foliación y organización de los expedientes al igual que el levantamiento de respectivo inventario documental. Respecto a las transferencias se elabora el correspondiente plan y se socializa a todas las dependencias, además de acompañarles permanentemente en el proceso. Actualmente las transferencias documentales avanzan según lo programado.</t>
  </si>
  <si>
    <t xml:space="preserve">El proceso de Gestión Documental cuenta con la persona idónea y con la debida experiencia para atender los requerimientos de préstamos y consultas. Se realiza el seguimiento debido a este proceso y se genera mensualmente el reporte que permite validar el control de esta actividad.
</t>
  </si>
  <si>
    <t xml:space="preserve">Se realiza el seguimiento al indicador de distribución de la documentación radicada dentro de los tiempos estipulados. Además el área de sistemas garantiza diariamente una copia de la información registrada en el sistema.
</t>
  </si>
  <si>
    <t>En el momento de las transferencias documentales se valida el adecuado diligenciamiento de los inventarios por parte de las oficinas productoras de la documentación. Lo anterior permite que las oficinas realicen para la vigencia la actualización de los mismos.</t>
  </si>
  <si>
    <t>Mediante el plan anual del transferencias se valida y se realiza el respectivo seguimiento al cumplimiento de los diferentes procesos técnicos que se deben tener en cuenta e implementar. Actualmente las transferencias documentales avanzan según lo programado.</t>
  </si>
  <si>
    <t>Se revisa la conservación adecuada de los medios magnéticos en los cuales se conserva copia de la documentación. Actualmente se adelanta el alistamiento de la documentación para el proceso de digitalización.</t>
  </si>
  <si>
    <t xml:space="preserve">Teniendo en cuenta los lineamientos técnicos emanados por el Archivo General de la Nación, se valida los avances en procesos tales como clasificación de la documentación de acuerdo a las TVD y TRD, ordenación, foliación y organización de los expedientes al igual que el levantamiento de respectivo inventario documental.  En la actualidad se cuenta con el personal que está interviniendo el Fondo Acumulado, se reporta mensualmente el respectivo avance. </t>
  </si>
  <si>
    <t>Se realiza la disposición física de toda la documentación en los respectivos estantes. Esta acomodación de las unidades documentales se hace según el periodo de tiempo al que corresponde la información. Se levanta una descripción topográfica de la ubicación de los documentos.</t>
  </si>
  <si>
    <t>Se vienen ejecutando los controles y el desarrollo de las actividades de control, resaltando que reduce la causa que originaria el riesgo.</t>
  </si>
  <si>
    <t>Dentro de sus Planes de acción se encuentra la ejecución del Plan anual de transferencias, el cual se viene desarrollando conforme a su programación.</t>
  </si>
  <si>
    <t>Se adelanta revisión de documentos con el fin de digitalizarlos y conservarlos.</t>
  </si>
  <si>
    <t>Se adelantan las accitividades de control y ejecución de controlles.</t>
  </si>
  <si>
    <t xml:space="preserve">Se viene ejecutando la actividad de control y el control, donde se observa que la meta planificada en de 1oo mtros líneales .     </t>
  </si>
  <si>
    <t>Se observa el cumplimiento en la ejecución del control y actualización del procedimiento de transferencias.</t>
  </si>
  <si>
    <t>Contar con personal idóneo y capacitado para hacer segumiento y garantizar el cumplimiento de los criterios establecidos en la recepción de transferencias primarias.</t>
  </si>
  <si>
    <t>Se evidencia la aplicación del control y el seguimiento al personal que labora en gestión documental.</t>
  </si>
  <si>
    <t>Se observa que se tiene en ejecución el control establecido de cuidar el acceso  al área de Gestión documental, con acceso restringido..</t>
  </si>
  <si>
    <t>Se ejecuta el  control, realizando las labores de limpieza básica y buenas prácticas.</t>
  </si>
  <si>
    <t>Se aplica el uso del formato de prestamo de documentos.</t>
  </si>
  <si>
    <t>Se evidencia la intervención con la contratación de personal con experiencia en Gestión Documental y en la aplicación del control y el seguimiento al personal que labora en gestión documental, al igual que labores de limpieza los cuales son validados.</t>
  </si>
  <si>
    <t>Se observa que  se riegen y ejecutan la normativa establecida por el AGN y tienen igualmente en cuenta las TVD y las TRD, como también la calidad de la organización y reportes de avances.</t>
  </si>
  <si>
    <t>Se tiene en cuenta las actividades de control descritas y los controles consignados en el documento como su ejecución en cuanto al acompañamiento  a las transferencias documentales con base en la programación.</t>
  </si>
  <si>
    <t>Contar con personal idóneo y capacitado para la atención de préstamos y consultas de documentos.</t>
  </si>
  <si>
    <t>Se aplica el control de acuerdo a la contratación de personal idoneo para la atención y el prestamo de documentación.</t>
  </si>
  <si>
    <t>Se evidencia la eejcución del control establecido y las previsiones debidas para el manejo documental.</t>
  </si>
  <si>
    <t>Se ejecutan los controles y se desarrollan las actividades de control. Revisar los seguimientos consignados</t>
  </si>
  <si>
    <t>Actualmente como se logra evidenciar, cuentan con un funcionario con suficiente experiencia para aplicar las actividades y controles necesarios.</t>
  </si>
  <si>
    <t>Se ejecutan los controles en la forma indicada.</t>
  </si>
  <si>
    <t>la ejecución del control establecido es general y abarca varias actividades, observando que se realiza seguimiento en la ejecución presupuestal.</t>
  </si>
  <si>
    <t>se logra evidenciar que tienen establecido una fecha para presentación de la información financiera y contable, reservando un tiempo que da la seguridad de presentar la información con suficiente tiempo de antelación a los plazoz establecidos.</t>
  </si>
  <si>
    <t>En ejecución y desarrollo.</t>
  </si>
  <si>
    <t>Se ejecuta el control de conformidad con las solicitudes realizadas.</t>
  </si>
  <si>
    <t>Se encuentra en ejecución el control y en camino de contratar el manteniemiento.</t>
  </si>
  <si>
    <t>Se ejecuta el control de conformidad a lo propuesto.</t>
  </si>
  <si>
    <t>Se encuentra en ejecución el proceso contractual.</t>
  </si>
  <si>
    <t>Se ejecuta el control, disponiendo de un funcionario capacitado.</t>
  </si>
  <si>
    <t>Se ejecuta el control y las actividades de control</t>
  </si>
  <si>
    <t>Se ejecuta el control</t>
  </si>
  <si>
    <t>Se realizo la actividad de control</t>
  </si>
  <si>
    <t>Restricción de usuarios a los servidores mediante politicas de firewall e informe de accesos.</t>
  </si>
  <si>
    <t>Se realizó la actividad de control</t>
  </si>
  <si>
    <t>Se ejecuta el control de conformidad con lo especificado.</t>
  </si>
  <si>
    <t>Reporte de informe de actividades ejecutadas.</t>
  </si>
  <si>
    <t>Se ejecuta el control de la forma indicada.</t>
  </si>
  <si>
    <t xml:space="preserve">Revisar las necesidades de adquisicion de bienes y servicios. </t>
  </si>
  <si>
    <t>Se ejecuta el PAA, se realiza su seguimiento y los ajustes requeridos.</t>
  </si>
  <si>
    <t>La Coordinación de Gestión Administrativa remitió el reporte de actualización del plan anual de adquisiciones</t>
  </si>
  <si>
    <t>Se evidencia ejecución del control.</t>
  </si>
  <si>
    <t>Que el proceso de contratación sea objeto de demanda de nulidad y restablecimiento del derecho.</t>
  </si>
  <si>
    <t>En el periodo del primer semestre se han realizado 5 capacitaciones.</t>
  </si>
  <si>
    <t>Se ejecuta el control conforme a lo planeado.</t>
  </si>
  <si>
    <t>Se desarrolla la actividad de control</t>
  </si>
  <si>
    <t>Se ejecutan las acciones de control, tal como fue propuesta.</t>
  </si>
  <si>
    <t>Se revisó y actualizó el procedimiento de "Acciones Correctivas y Preventivas", actualizando el mismo  y a cambiando en nombre del procedimiento al de "Procedimiento de Acciones de mejora"; los procedimientos de "Control del Servicio no conforme" y el de "Revisión por la Dirección", se programaron para el segundo semetre de la vigencia hacer revisión y actualización de conformidad con la nueva norma ISO 9001:2015</t>
  </si>
  <si>
    <t>Se vienen ejecutando los controles y el desarrollo de las actividades de control, resaltando que se adelantan revisiones de los procedimientos.</t>
  </si>
  <si>
    <t>Se desrrollan los controles</t>
  </si>
  <si>
    <t>Se vienen adelantado la ejecución de los controles</t>
  </si>
  <si>
    <t>Se realizan los acompañamientos, conforme al control establecido.</t>
  </si>
  <si>
    <t>Ver la ejecución del contro en septiembre</t>
  </si>
  <si>
    <t>Se evidencia que se vienen haciendo la revisión y ajustes del procedimiento.</t>
  </si>
  <si>
    <t>Esta programada la actividad de control para el mes de septiembre</t>
  </si>
  <si>
    <t xml:space="preserve">Se han hecho las revisiones respectivas y a la fecha de corte del informe, no se han adelantado acciones de mejora por un servicio o producto no conforme. Estan programadas para el mes de agosto y septiembre. </t>
  </si>
  <si>
    <t>Se encuentra programada la actividad de control.</t>
  </si>
  <si>
    <t>Se ha evidenciado un mejoramiento en la implementación de recomendaciones por parte de los proceso debiso a que por parte del Grupo de Planeación se han colaborado a los diferentes procesos en el registro del análisis de causas y el establecimiento de plan de mejoramiento en Isolución</t>
  </si>
  <si>
    <t>Se vevidencia el desarrollo de la ejecución de la actividad del control a la implementación del programa anual de auditoria..</t>
  </si>
  <si>
    <t>No se hace relación de la ejecución del control de una suscripción de una carta de compromiso para suministrar la información requerida de forma veras y oportuna.</t>
  </si>
  <si>
    <t>Se evidencia la ejecución del control .</t>
  </si>
  <si>
    <t>No se reporta suscripción de carata de compromiso para el sumisnistro de información a la OCI.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</si>
</sst>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53"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sz val="8"/>
      <name val="Arial"/>
      <family val="2"/>
    </font>
    <font>
      <sz val="8"/>
      <color indexed="8"/>
      <name val="Arial"/>
      <family val="2"/>
    </font>
    <font>
      <sz val="8"/>
      <color rgb="FFFF0000"/>
      <name val="Arial"/>
      <family val="2"/>
    </font>
    <font>
      <sz val="8"/>
      <color theme="1"/>
      <name val="Calibri"/>
      <family val="2"/>
      <scheme val="minor"/>
    </font>
    <font>
      <sz val="11"/>
      <name val="Calibri"/>
      <family val="2"/>
      <scheme val="minor"/>
    </font>
    <font>
      <b/>
      <sz val="8"/>
      <name val="Arial"/>
      <family val="2"/>
    </font>
    <font>
      <b/>
      <sz val="12"/>
      <name val="Calibri"/>
      <family val="2"/>
      <scheme val="minor"/>
    </font>
    <font>
      <sz val="11"/>
      <color theme="1"/>
      <name val="Calibri"/>
      <family val="2"/>
      <scheme val="minor"/>
    </font>
    <font>
      <b/>
      <sz val="12"/>
      <color theme="1"/>
      <name val="Calibri"/>
      <family val="2"/>
      <scheme val="minor"/>
    </font>
    <font>
      <sz val="11"/>
      <name val="Arial Narrow"/>
      <family val="2"/>
    </font>
    <font>
      <b/>
      <sz val="12"/>
      <name val="Arial Narrow"/>
      <family val="2"/>
    </font>
    <font>
      <sz val="11"/>
      <color theme="1"/>
      <name val="Arial Narrow"/>
      <family val="2"/>
    </font>
    <font>
      <b/>
      <sz val="12"/>
      <color theme="1"/>
      <name val="Arial Narrow"/>
      <family val="2"/>
    </font>
    <font>
      <b/>
      <sz val="11"/>
      <name val="Arial Narrow"/>
      <family val="2"/>
    </font>
    <font>
      <b/>
      <sz val="11"/>
      <color theme="1"/>
      <name val="Arial Narrow"/>
      <family val="2"/>
    </font>
    <font>
      <b/>
      <sz val="14"/>
      <color theme="1"/>
      <name val="Calibri"/>
      <family val="2"/>
      <scheme val="minor"/>
    </font>
    <font>
      <sz val="14"/>
      <color theme="1"/>
      <name val="Calibri"/>
      <family val="2"/>
      <scheme val="minor"/>
    </font>
    <font>
      <b/>
      <sz val="18"/>
      <color rgb="FF000000"/>
      <name val="Arial"/>
      <family val="2"/>
    </font>
    <font>
      <b/>
      <sz val="16"/>
      <color theme="1"/>
      <name val="Calibri"/>
      <family val="2"/>
      <scheme val="minor"/>
    </font>
    <font>
      <sz val="9"/>
      <color indexed="81"/>
      <name val="Tahoma"/>
      <family val="2"/>
    </font>
    <font>
      <b/>
      <sz val="9"/>
      <color indexed="81"/>
      <name val="Tahoma"/>
      <family val="2"/>
    </font>
    <font>
      <b/>
      <sz val="14"/>
      <color theme="1"/>
      <name val="Arial Narrow"/>
      <family val="2"/>
    </font>
    <font>
      <sz val="12"/>
      <color theme="1"/>
      <name val="Arial"/>
      <family val="2"/>
    </font>
    <font>
      <b/>
      <sz val="14"/>
      <color rgb="FF000000"/>
      <name val="Arial"/>
      <family val="2"/>
    </font>
    <font>
      <b/>
      <sz val="14"/>
      <color theme="1"/>
      <name val="Arial"/>
      <family val="2"/>
    </font>
    <font>
      <sz val="11"/>
      <color theme="1"/>
      <name val="Arial"/>
      <family val="2"/>
    </font>
    <font>
      <b/>
      <sz val="12"/>
      <color indexed="81"/>
      <name val="Tahoma"/>
      <family val="2"/>
    </font>
    <font>
      <sz val="12"/>
      <color indexed="81"/>
      <name val="Tahoma"/>
      <family val="2"/>
    </font>
    <font>
      <sz val="12"/>
      <color theme="1"/>
      <name val="Calibri"/>
      <family val="2"/>
      <scheme val="minor"/>
    </font>
    <font>
      <b/>
      <sz val="12"/>
      <color rgb="FF000000"/>
      <name val="Calibri"/>
      <family val="2"/>
      <scheme val="minor"/>
    </font>
    <font>
      <b/>
      <sz val="12"/>
      <color rgb="FF000000"/>
      <name val="Arial"/>
      <family val="2"/>
    </font>
    <font>
      <b/>
      <u/>
      <sz val="8"/>
      <color theme="1"/>
      <name val="Arial"/>
      <family val="2"/>
    </font>
    <font>
      <sz val="8"/>
      <color theme="0"/>
      <name val="Arial"/>
      <family val="2"/>
    </font>
    <font>
      <b/>
      <sz val="8"/>
      <color theme="0"/>
      <name val="Arial"/>
      <family val="2"/>
    </font>
    <font>
      <b/>
      <sz val="11"/>
      <color rgb="FF000000"/>
      <name val="Arial Narrow"/>
      <family val="2"/>
    </font>
    <font>
      <b/>
      <sz val="11.5"/>
      <color rgb="FF000000"/>
      <name val="Arial"/>
      <family val="2"/>
    </font>
    <font>
      <sz val="11"/>
      <color rgb="FF000000"/>
      <name val="Arial"/>
      <family val="2"/>
    </font>
    <font>
      <sz val="9"/>
      <color theme="1"/>
      <name val="Calibri"/>
      <family val="2"/>
      <scheme val="minor"/>
    </font>
    <font>
      <b/>
      <sz val="8"/>
      <color theme="1"/>
      <name val="Calibri"/>
      <family val="2"/>
      <scheme val="minor"/>
    </font>
    <font>
      <u/>
      <sz val="11"/>
      <color theme="10"/>
      <name val="Calibri"/>
      <family val="2"/>
      <scheme val="minor"/>
    </font>
    <font>
      <u/>
      <sz val="8"/>
      <color theme="10"/>
      <name val="Calibri"/>
      <family val="2"/>
      <scheme val="minor"/>
    </font>
  </fonts>
  <fills count="19">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DD71"/>
        <bgColor indexed="64"/>
      </patternFill>
    </fill>
    <fill>
      <patternFill patternType="solid">
        <fgColor theme="9" tint="0.79998168889431442"/>
        <bgColor indexed="64"/>
      </patternFill>
    </fill>
    <fill>
      <patternFill patternType="solid">
        <fgColor rgb="FFDD6909"/>
        <bgColor indexed="64"/>
      </patternFill>
    </fill>
    <fill>
      <patternFill patternType="solid">
        <fgColor rgb="FFF5770F"/>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style="thin">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thin">
        <color rgb="FF00B050"/>
      </top>
      <bottom style="medium">
        <color rgb="FF00B050"/>
      </bottom>
      <diagonal/>
    </border>
    <border>
      <left style="medium">
        <color rgb="FF00B050"/>
      </left>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top/>
      <bottom style="thin">
        <color rgb="FF00B050"/>
      </bottom>
      <diagonal/>
    </border>
    <border>
      <left style="medium">
        <color rgb="FF00B050"/>
      </left>
      <right/>
      <top style="thin">
        <color rgb="FF00B050"/>
      </top>
      <bottom style="thin">
        <color rgb="FF00B050"/>
      </bottom>
      <diagonal/>
    </border>
    <border>
      <left style="medium">
        <color rgb="FF00B050"/>
      </left>
      <right/>
      <top style="thin">
        <color rgb="FF00B050"/>
      </top>
      <bottom/>
      <diagonal/>
    </border>
    <border>
      <left style="medium">
        <color rgb="FF00B050"/>
      </left>
      <right/>
      <top style="thin">
        <color rgb="FF00B050"/>
      </top>
      <bottom style="medium">
        <color rgb="FF00B050"/>
      </bottom>
      <diagonal/>
    </border>
    <border>
      <left/>
      <right style="medium">
        <color rgb="FF00B050"/>
      </right>
      <top/>
      <bottom style="thin">
        <color rgb="FF00B050"/>
      </bottom>
      <diagonal/>
    </border>
    <border>
      <left/>
      <right style="medium">
        <color rgb="FF00B050"/>
      </right>
      <top style="thin">
        <color rgb="FF00B050"/>
      </top>
      <bottom style="thin">
        <color rgb="FF00B050"/>
      </bottom>
      <diagonal/>
    </border>
    <border>
      <left/>
      <right style="medium">
        <color rgb="FF00B050"/>
      </right>
      <top style="thin">
        <color rgb="FF00B050"/>
      </top>
      <bottom/>
      <diagonal/>
    </border>
    <border>
      <left style="medium">
        <color rgb="FF00B050"/>
      </left>
      <right style="medium">
        <color rgb="FF00B050"/>
      </right>
      <top style="thin">
        <color rgb="FF00B050"/>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6">
    <xf numFmtId="0" fontId="0" fillId="0" borderId="0"/>
    <xf numFmtId="0" fontId="11" fillId="0" borderId="0"/>
    <xf numFmtId="0" fontId="11" fillId="0" borderId="0"/>
    <xf numFmtId="9" fontId="19" fillId="0" borderId="0" applyFont="0" applyFill="0" applyBorder="0" applyAlignment="0" applyProtection="0"/>
    <xf numFmtId="41" fontId="19" fillId="0" borderId="0" applyFont="0" applyFill="0" applyBorder="0" applyAlignment="0" applyProtection="0"/>
    <xf numFmtId="0" fontId="51" fillId="0" borderId="0" applyNumberFormat="0" applyFill="0" applyBorder="0" applyAlignment="0" applyProtection="0"/>
  </cellStyleXfs>
  <cellXfs count="864">
    <xf numFmtId="0" fontId="0" fillId="0" borderId="0" xfId="0"/>
    <xf numFmtId="0" fontId="0" fillId="0" borderId="0" xfId="0" applyAlignment="1">
      <alignmen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0" fillId="0" borderId="1" xfId="0" applyBorder="1" applyAlignment="1">
      <alignment horizontal="center" vertical="center"/>
    </xf>
    <xf numFmtId="0" fontId="3" fillId="9" borderId="1" xfId="0" applyFont="1" applyFill="1" applyBorder="1" applyAlignment="1">
      <alignment horizontal="center" vertical="center" wrapText="1"/>
    </xf>
    <xf numFmtId="0" fontId="0" fillId="2" borderId="1" xfId="0" applyFill="1" applyBorder="1" applyAlignment="1">
      <alignment horizontal="center"/>
    </xf>
    <xf numFmtId="0" fontId="0" fillId="10" borderId="1"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0" fillId="0" borderId="3" xfId="0" applyBorder="1" applyAlignment="1">
      <alignment horizontal="center" vertical="center"/>
    </xf>
    <xf numFmtId="0" fontId="12" fillId="0" borderId="1" xfId="0" applyFont="1" applyBorder="1" applyAlignment="1">
      <alignment vertical="center" wrapText="1"/>
    </xf>
    <xf numFmtId="0" fontId="2" fillId="0" borderId="1" xfId="0" applyFont="1" applyBorder="1" applyAlignment="1">
      <alignment vertical="center" wrapText="1"/>
    </xf>
    <xf numFmtId="0" fontId="12" fillId="0" borderId="1" xfId="0" applyFont="1" applyBorder="1" applyAlignment="1">
      <alignment horizontal="justify" vertical="center" wrapText="1"/>
    </xf>
    <xf numFmtId="0" fontId="12" fillId="0" borderId="1" xfId="1" applyFont="1" applyBorder="1" applyAlignment="1">
      <alignment horizontal="justify" vertical="center" wrapText="1"/>
    </xf>
    <xf numFmtId="0" fontId="12" fillId="0" borderId="1" xfId="1" applyFont="1" applyFill="1" applyBorder="1" applyAlignment="1">
      <alignment horizontal="justify" vertical="center" wrapText="1"/>
    </xf>
    <xf numFmtId="0" fontId="14" fillId="0" borderId="0" xfId="0" applyFont="1" applyBorder="1" applyAlignment="1">
      <alignment vertical="center" wrapText="1"/>
    </xf>
    <xf numFmtId="0" fontId="0" fillId="0" borderId="0" xfId="0"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5" fillId="12" borderId="0" xfId="0" applyFont="1" applyFill="1" applyAlignment="1">
      <alignment horizontal="center" vertical="center"/>
    </xf>
    <xf numFmtId="0" fontId="5" fillId="4" borderId="1" xfId="0" applyFont="1" applyFill="1" applyBorder="1" applyAlignment="1">
      <alignment horizontal="left" vertical="center"/>
    </xf>
    <xf numFmtId="0" fontId="5" fillId="11"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12" fillId="0" borderId="12" xfId="0" applyFont="1" applyBorder="1" applyAlignment="1">
      <alignment vertical="center" wrapText="1"/>
    </xf>
    <xf numFmtId="0" fontId="2" fillId="0" borderId="12" xfId="0" applyFont="1" applyBorder="1" applyAlignment="1">
      <alignment vertical="center" wrapText="1"/>
    </xf>
    <xf numFmtId="0" fontId="12" fillId="0" borderId="12" xfId="0" applyFont="1" applyBorder="1" applyAlignment="1">
      <alignment horizontal="left" vertical="center" wrapText="1"/>
    </xf>
    <xf numFmtId="0" fontId="2" fillId="0" borderId="1" xfId="0" applyFont="1" applyFill="1" applyBorder="1" applyAlignment="1">
      <alignment horizontal="center" vertical="center" wrapText="1"/>
    </xf>
    <xf numFmtId="0" fontId="12" fillId="0" borderId="12" xfId="0" applyFont="1" applyBorder="1" applyAlignment="1">
      <alignment horizontal="center" vertical="center" wrapText="1"/>
    </xf>
    <xf numFmtId="1" fontId="0" fillId="0" borderId="0" xfId="0" applyNumberFormat="1"/>
    <xf numFmtId="0" fontId="0" fillId="0" borderId="0" xfId="0" applyBorder="1"/>
    <xf numFmtId="0" fontId="0" fillId="0" borderId="0" xfId="0"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0" fillId="0" borderId="0" xfId="0" applyFont="1"/>
    <xf numFmtId="0" fontId="21" fillId="0" borderId="41" xfId="0" applyFont="1" applyBorder="1" applyAlignment="1">
      <alignment vertical="center" wrapText="1"/>
    </xf>
    <xf numFmtId="0" fontId="21" fillId="0" borderId="42" xfId="0" applyFont="1" applyBorder="1" applyAlignment="1">
      <alignment vertical="center" wrapText="1"/>
    </xf>
    <xf numFmtId="0" fontId="21" fillId="0" borderId="43" xfId="0" applyFont="1" applyBorder="1" applyAlignment="1">
      <alignment vertical="center" wrapText="1"/>
    </xf>
    <xf numFmtId="0" fontId="21" fillId="0" borderId="44" xfId="0" applyFont="1" applyBorder="1" applyAlignment="1">
      <alignment vertical="center" wrapText="1"/>
    </xf>
    <xf numFmtId="0" fontId="21" fillId="0" borderId="40"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47" xfId="0" applyFont="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21" fillId="0" borderId="50" xfId="0" applyFont="1" applyBorder="1" applyAlignment="1">
      <alignment vertical="center" wrapText="1"/>
    </xf>
    <xf numFmtId="0" fontId="21" fillId="0" borderId="51" xfId="0" applyFont="1" applyBorder="1" applyAlignment="1">
      <alignment vertical="center" wrapText="1"/>
    </xf>
    <xf numFmtId="0" fontId="21" fillId="0" borderId="51"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3" fillId="0" borderId="28" xfId="0" applyFont="1" applyBorder="1" applyAlignment="1">
      <alignment horizontal="center" vertical="center"/>
    </xf>
    <xf numFmtId="0" fontId="26" fillId="0" borderId="28" xfId="0" applyFont="1" applyBorder="1" applyAlignment="1">
      <alignment horizontal="center" vertical="center"/>
    </xf>
    <xf numFmtId="0" fontId="20" fillId="0" borderId="53"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10" fontId="20" fillId="0" borderId="30" xfId="3" applyNumberFormat="1" applyFont="1" applyBorder="1" applyAlignment="1">
      <alignment horizontal="center" vertical="center"/>
    </xf>
    <xf numFmtId="0" fontId="20" fillId="0" borderId="55" xfId="0" applyFont="1" applyBorder="1" applyAlignment="1">
      <alignment horizontal="center" vertical="center"/>
    </xf>
    <xf numFmtId="0" fontId="24" fillId="0" borderId="28" xfId="0" applyFont="1" applyBorder="1" applyAlignment="1">
      <alignment horizontal="left" vertical="center"/>
    </xf>
    <xf numFmtId="0" fontId="18" fillId="0" borderId="23" xfId="0" applyFont="1" applyFill="1" applyBorder="1" applyAlignment="1">
      <alignment horizontal="left" vertical="center" wrapText="1"/>
    </xf>
    <xf numFmtId="9" fontId="0" fillId="0" borderId="0" xfId="3" applyFont="1"/>
    <xf numFmtId="0" fontId="15" fillId="0" borderId="0" xfId="0" applyFont="1" applyBorder="1" applyAlignment="1">
      <alignment horizontal="left" vertical="center" wrapText="1"/>
    </xf>
    <xf numFmtId="0" fontId="0" fillId="0" borderId="18" xfId="0" applyBorder="1" applyAlignment="1">
      <alignment horizontal="center" vertical="center"/>
    </xf>
    <xf numFmtId="0" fontId="20" fillId="0" borderId="1" xfId="0" applyFont="1" applyBorder="1" applyAlignment="1">
      <alignment horizontal="center" vertical="center" wrapText="1"/>
    </xf>
    <xf numFmtId="0" fontId="24" fillId="0" borderId="1" xfId="0" applyFont="1" applyBorder="1" applyAlignment="1">
      <alignment horizontal="left" vertical="center"/>
    </xf>
    <xf numFmtId="0" fontId="20" fillId="0" borderId="1" xfId="0" applyFont="1" applyBorder="1" applyAlignment="1">
      <alignment horizontal="center" vertical="center"/>
    </xf>
    <xf numFmtId="0" fontId="18" fillId="0" borderId="1" xfId="0" applyFont="1" applyFill="1" applyBorder="1" applyAlignment="1">
      <alignment horizontal="left" vertical="center" wrapText="1"/>
    </xf>
    <xf numFmtId="10" fontId="20" fillId="0" borderId="1" xfId="3" applyNumberFormat="1" applyFont="1" applyBorder="1" applyAlignment="1">
      <alignment horizontal="center" vertical="center"/>
    </xf>
    <xf numFmtId="0" fontId="3" fillId="2" borderId="1" xfId="0" applyFont="1" applyFill="1" applyBorder="1" applyAlignment="1">
      <alignment horizontal="center" vertical="center"/>
    </xf>
    <xf numFmtId="0" fontId="3" fillId="6" borderId="1" xfId="0" applyFont="1" applyFill="1" applyBorder="1" applyAlignment="1">
      <alignment horizontal="center" vertical="center"/>
    </xf>
    <xf numFmtId="0" fontId="3" fillId="7"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6" xfId="0" applyFont="1" applyFill="1" applyBorder="1" applyAlignment="1">
      <alignment horizontal="center" vertical="center"/>
    </xf>
    <xf numFmtId="0" fontId="0" fillId="0" borderId="1" xfId="0" applyBorder="1" applyAlignment="1">
      <alignment horizontal="center" vertical="center" wrapText="1"/>
    </xf>
    <xf numFmtId="0" fontId="3" fillId="2" borderId="1" xfId="0" applyFont="1" applyFill="1" applyBorder="1" applyAlignment="1">
      <alignment horizontal="center" vertical="center"/>
    </xf>
    <xf numFmtId="0" fontId="0" fillId="0" borderId="1" xfId="0" applyBorder="1"/>
    <xf numFmtId="0" fontId="0" fillId="0" borderId="1" xfId="0" applyBorder="1" applyAlignment="1">
      <alignment horizontal="justify" vertical="center" wrapText="1"/>
    </xf>
    <xf numFmtId="0" fontId="3" fillId="7" borderId="1" xfId="0" applyFont="1" applyFill="1" applyBorder="1" applyAlignment="1">
      <alignment horizontal="center" vertical="center"/>
    </xf>
    <xf numFmtId="0" fontId="0" fillId="8" borderId="1" xfId="0" applyFill="1" applyBorder="1" applyAlignment="1">
      <alignment horizontal="center" vertical="center"/>
    </xf>
    <xf numFmtId="0" fontId="16" fillId="0" borderId="1" xfId="0" applyFont="1" applyBorder="1" applyAlignment="1">
      <alignment horizontal="center" vertical="center" wrapText="1"/>
    </xf>
    <xf numFmtId="0" fontId="0" fillId="0" borderId="1" xfId="0" applyBorder="1" applyAlignment="1">
      <alignment horizontal="center"/>
    </xf>
    <xf numFmtId="0" fontId="3" fillId="0" borderId="0" xfId="0" applyFont="1" applyBorder="1" applyAlignment="1">
      <alignment horizontal="center" vertical="center" wrapText="1"/>
    </xf>
    <xf numFmtId="0" fontId="28" fillId="0" borderId="0" xfId="0" applyFont="1"/>
    <xf numFmtId="0" fontId="0" fillId="0" borderId="14" xfId="0" applyBorder="1" applyAlignment="1">
      <alignment horizontal="justify" vertical="center" wrapText="1"/>
    </xf>
    <xf numFmtId="0" fontId="0" fillId="0" borderId="15" xfId="0" applyBorder="1" applyAlignment="1">
      <alignment horizontal="justify" vertical="center" wrapText="1"/>
    </xf>
    <xf numFmtId="0" fontId="0" fillId="0" borderId="3" xfId="0" applyBorder="1" applyAlignment="1">
      <alignment horizontal="justify" vertical="center" wrapText="1"/>
    </xf>
    <xf numFmtId="0" fontId="0" fillId="0" borderId="12" xfId="0" applyBorder="1" applyAlignment="1">
      <alignment horizontal="justify" vertical="center" wrapText="1"/>
    </xf>
    <xf numFmtId="0" fontId="0" fillId="0" borderId="13" xfId="0" applyBorder="1" applyAlignment="1">
      <alignment horizontal="justify" vertical="center" wrapText="1"/>
    </xf>
    <xf numFmtId="0" fontId="0" fillId="0" borderId="14" xfId="0" applyBorder="1" applyAlignment="1">
      <alignment horizontal="justify" wrapText="1"/>
    </xf>
    <xf numFmtId="0" fontId="20" fillId="3" borderId="61" xfId="0" applyFont="1" applyFill="1" applyBorder="1" applyAlignment="1">
      <alignment horizontal="center" vertical="center"/>
    </xf>
    <xf numFmtId="0" fontId="20" fillId="3" borderId="62"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0" fillId="0" borderId="0" xfId="0" applyBorder="1" applyAlignment="1">
      <alignment horizontal="justify" wrapText="1"/>
    </xf>
    <xf numFmtId="0" fontId="3" fillId="0" borderId="0" xfId="0" applyFont="1" applyBorder="1"/>
    <xf numFmtId="0" fontId="20" fillId="0" borderId="61" xfId="0" applyFont="1" applyBorder="1" applyAlignment="1">
      <alignment horizontal="center" vertical="center"/>
    </xf>
    <xf numFmtId="0" fontId="20" fillId="0" borderId="61" xfId="0" applyFont="1" applyBorder="1" applyAlignment="1">
      <alignment horizontal="center" vertical="center" wrapText="1"/>
    </xf>
    <xf numFmtId="0" fontId="20" fillId="3" borderId="61" xfId="0" applyFont="1" applyFill="1" applyBorder="1" applyAlignment="1">
      <alignment horizontal="center" vertical="center" wrapText="1"/>
    </xf>
    <xf numFmtId="0" fontId="0" fillId="0" borderId="62" xfId="0" applyBorder="1" applyAlignment="1">
      <alignment horizontal="justify" vertical="center"/>
    </xf>
    <xf numFmtId="0" fontId="0" fillId="0" borderId="0" xfId="0" applyAlignment="1">
      <alignment horizontal="center"/>
    </xf>
    <xf numFmtId="0" fontId="0" fillId="0" borderId="70" xfId="0" applyBorder="1"/>
    <xf numFmtId="0" fontId="0" fillId="0" borderId="73" xfId="0" applyBorder="1"/>
    <xf numFmtId="0" fontId="0" fillId="0" borderId="71" xfId="0" applyBorder="1"/>
    <xf numFmtId="0" fontId="0" fillId="0" borderId="1"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0" borderId="1" xfId="0" applyFont="1" applyBorder="1" applyAlignment="1">
      <alignment horizontal="center" vertical="center" textRotation="90"/>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20" fillId="13" borderId="1" xfId="0" applyFont="1" applyFill="1" applyBorder="1" applyAlignment="1">
      <alignment horizontal="center" vertical="center"/>
    </xf>
    <xf numFmtId="0" fontId="20" fillId="1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0" xfId="0" applyBorder="1" applyAlignment="1">
      <alignment horizontal="center"/>
    </xf>
    <xf numFmtId="0" fontId="16" fillId="0" borderId="0" xfId="0" applyFont="1" applyBorder="1" applyAlignment="1">
      <alignment horizontal="center" vertical="center" wrapTex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xf numFmtId="0" fontId="0" fillId="0" borderId="11" xfId="0" applyBorder="1" applyAlignment="1">
      <alignment horizontal="center" vertical="center"/>
    </xf>
    <xf numFmtId="0" fontId="0" fillId="0" borderId="12" xfId="0" applyBorder="1"/>
    <xf numFmtId="0" fontId="0" fillId="0" borderId="13" xfId="0" applyBorder="1"/>
    <xf numFmtId="0" fontId="0" fillId="0" borderId="1" xfId="0" applyBorder="1" applyProtection="1">
      <protection hidden="1"/>
    </xf>
    <xf numFmtId="0" fontId="34" fillId="0" borderId="3" xfId="0" applyFont="1" applyBorder="1" applyAlignment="1">
      <alignment horizontal="center" vertical="center"/>
    </xf>
    <xf numFmtId="0" fontId="34" fillId="0" borderId="13" xfId="0" applyFont="1" applyBorder="1" applyAlignment="1">
      <alignment horizontal="center" vertical="center"/>
    </xf>
    <xf numFmtId="0" fontId="4" fillId="0" borderId="2" xfId="0" applyFont="1" applyBorder="1" applyAlignment="1">
      <alignment vertical="center"/>
    </xf>
    <xf numFmtId="0" fontId="4" fillId="0" borderId="11" xfId="0" applyFont="1" applyBorder="1" applyAlignment="1">
      <alignment vertical="center"/>
    </xf>
    <xf numFmtId="0" fontId="37" fillId="0" borderId="1" xfId="0" applyFont="1" applyBorder="1" applyAlignment="1">
      <alignment horizontal="left" vertical="center"/>
    </xf>
    <xf numFmtId="0" fontId="37" fillId="0" borderId="1" xfId="0" applyFont="1" applyBorder="1" applyAlignment="1">
      <alignment vertical="center"/>
    </xf>
    <xf numFmtId="0" fontId="37" fillId="0" borderId="1" xfId="0" applyFont="1" applyBorder="1" applyAlignment="1">
      <alignment vertical="center" wrapText="1"/>
    </xf>
    <xf numFmtId="0" fontId="37" fillId="0" borderId="9" xfId="0" applyFont="1" applyBorder="1" applyAlignment="1">
      <alignment vertical="center"/>
    </xf>
    <xf numFmtId="0" fontId="4" fillId="0" borderId="16"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37" fillId="0" borderId="3" xfId="0" applyFont="1" applyBorder="1" applyAlignment="1" applyProtection="1">
      <alignment vertical="center"/>
      <protection locked="0"/>
    </xf>
    <xf numFmtId="0" fontId="37" fillId="0" borderId="17" xfId="0" applyFont="1" applyBorder="1" applyAlignment="1" applyProtection="1">
      <alignment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6" fillId="0" borderId="0" xfId="0" applyFont="1" applyAlignment="1" applyProtection="1">
      <alignment horizontal="center" vertical="center" wrapText="1"/>
      <protection hidden="1"/>
    </xf>
    <xf numFmtId="41" fontId="37" fillId="0" borderId="74" xfId="4" applyFont="1" applyBorder="1" applyAlignment="1" applyProtection="1">
      <alignment horizontal="center" vertical="center"/>
      <protection hidden="1"/>
    </xf>
    <xf numFmtId="0" fontId="0" fillId="0" borderId="0" xfId="0" applyAlignment="1"/>
    <xf numFmtId="0" fontId="20" fillId="0" borderId="16"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20" fillId="0" borderId="2" xfId="0" applyFont="1" applyBorder="1" applyAlignment="1">
      <alignment horizontal="center" vertical="center"/>
    </xf>
    <xf numFmtId="0" fontId="40" fillId="0" borderId="1" xfId="0" applyFont="1" applyBorder="1" applyAlignment="1"/>
    <xf numFmtId="0" fontId="40" fillId="0" borderId="3" xfId="0" applyFont="1" applyBorder="1"/>
    <xf numFmtId="0" fontId="20" fillId="0" borderId="68" xfId="0" applyFont="1" applyBorder="1" applyAlignment="1">
      <alignment horizontal="center" vertical="center"/>
    </xf>
    <xf numFmtId="0" fontId="40" fillId="0" borderId="0" xfId="0" applyFont="1" applyBorder="1"/>
    <xf numFmtId="0" fontId="40" fillId="0" borderId="69" xfId="0" applyFont="1" applyBorder="1"/>
    <xf numFmtId="0" fontId="41" fillId="0" borderId="1" xfId="0" applyFont="1" applyBorder="1" applyAlignment="1">
      <alignment horizontal="center" vertical="center"/>
    </xf>
    <xf numFmtId="0" fontId="41" fillId="0" borderId="3" xfId="0" applyFont="1" applyBorder="1" applyAlignment="1">
      <alignment horizontal="center" vertical="center"/>
    </xf>
    <xf numFmtId="0" fontId="40" fillId="0" borderId="1" xfId="0" applyFont="1" applyBorder="1" applyAlignment="1">
      <alignment horizontal="left"/>
    </xf>
    <xf numFmtId="0" fontId="40" fillId="0" borderId="1" xfId="0" applyFont="1" applyBorder="1"/>
    <xf numFmtId="0" fontId="20" fillId="0" borderId="11" xfId="0" applyFont="1" applyBorder="1" applyAlignment="1">
      <alignment horizontal="center" vertical="center"/>
    </xf>
    <xf numFmtId="0" fontId="40" fillId="0" borderId="12" xfId="0" applyFont="1" applyBorder="1" applyAlignment="1">
      <alignment horizontal="left"/>
    </xf>
    <xf numFmtId="0" fontId="40" fillId="0" borderId="13" xfId="0" applyFont="1" applyBorder="1"/>
    <xf numFmtId="0" fontId="4" fillId="0" borderId="56" xfId="0" applyFont="1" applyBorder="1" applyAlignment="1">
      <alignment horizontal="center" vertical="center"/>
    </xf>
    <xf numFmtId="0" fontId="4" fillId="0" borderId="4" xfId="0" applyFont="1" applyBorder="1" applyAlignment="1">
      <alignment vertical="center"/>
    </xf>
    <xf numFmtId="0" fontId="4" fillId="0" borderId="57" xfId="0" applyFont="1" applyBorder="1" applyAlignment="1">
      <alignment vertical="center"/>
    </xf>
    <xf numFmtId="0" fontId="4" fillId="0" borderId="2" xfId="0" applyFont="1" applyBorder="1" applyAlignment="1">
      <alignment horizontal="center" vertical="center"/>
    </xf>
    <xf numFmtId="0" fontId="34" fillId="0" borderId="1" xfId="0" applyFont="1" applyBorder="1" applyAlignment="1"/>
    <xf numFmtId="0" fontId="34" fillId="0" borderId="3" xfId="0" applyFont="1" applyBorder="1" applyAlignment="1"/>
    <xf numFmtId="0" fontId="34" fillId="0" borderId="0" xfId="0" applyFont="1" applyBorder="1"/>
    <xf numFmtId="0" fontId="34" fillId="0" borderId="69" xfId="0" applyFont="1" applyBorder="1"/>
    <xf numFmtId="0" fontId="42" fillId="0" borderId="1" xfId="0" applyFont="1" applyBorder="1" applyAlignment="1">
      <alignment vertical="center" wrapText="1"/>
    </xf>
    <xf numFmtId="0" fontId="42" fillId="0" borderId="3" xfId="0" applyFont="1" applyBorder="1" applyAlignment="1">
      <alignment vertical="center" wrapText="1"/>
    </xf>
    <xf numFmtId="0" fontId="34" fillId="0" borderId="1" xfId="0" applyFont="1" applyBorder="1"/>
    <xf numFmtId="0" fontId="34" fillId="0" borderId="3" xfId="0" applyFont="1" applyBorder="1"/>
    <xf numFmtId="0" fontId="4" fillId="0" borderId="11" xfId="0" applyFont="1" applyBorder="1" applyAlignment="1">
      <alignment horizontal="center" vertical="center"/>
    </xf>
    <xf numFmtId="0" fontId="34" fillId="0" borderId="12" xfId="0" applyFont="1" applyBorder="1"/>
    <xf numFmtId="0" fontId="34" fillId="0" borderId="13" xfId="0" applyFont="1" applyBorder="1"/>
    <xf numFmtId="0" fontId="12" fillId="0" borderId="1" xfId="1" applyFont="1" applyFill="1" applyBorder="1" applyAlignment="1">
      <alignment vertical="center" wrapText="1"/>
    </xf>
    <xf numFmtId="0" fontId="2" fillId="8" borderId="1" xfId="0" applyFont="1" applyFill="1" applyBorder="1" applyAlignment="1">
      <alignment horizontal="justify" vertical="center" wrapText="1"/>
    </xf>
    <xf numFmtId="0" fontId="2" fillId="0" borderId="1" xfId="0" applyFont="1" applyBorder="1" applyAlignment="1">
      <alignment horizontal="justify" vertical="top" wrapText="1"/>
    </xf>
    <xf numFmtId="0" fontId="28" fillId="0" borderId="1" xfId="0" applyFont="1" applyBorder="1"/>
    <xf numFmtId="0" fontId="12" fillId="0" borderId="4" xfId="0" applyFont="1" applyBorder="1" applyAlignment="1">
      <alignment horizontal="center" vertical="center" wrapText="1"/>
    </xf>
    <xf numFmtId="0" fontId="12" fillId="0" borderId="4" xfId="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4" xfId="0" applyFont="1" applyBorder="1" applyAlignment="1">
      <alignment horizontal="justify" vertical="center" wrapText="1"/>
    </xf>
    <xf numFmtId="0" fontId="12" fillId="0" borderId="4" xfId="0" applyFont="1" applyBorder="1" applyAlignment="1">
      <alignment horizontal="justify" vertical="center" wrapText="1"/>
    </xf>
    <xf numFmtId="0" fontId="14" fillId="0" borderId="0" xfId="0" applyFont="1" applyBorder="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17" fillId="0" borderId="1" xfId="0" applyFont="1" applyBorder="1" applyAlignment="1">
      <alignment horizontal="center" vertical="center" wrapText="1"/>
    </xf>
    <xf numFmtId="0" fontId="12" fillId="0" borderId="1" xfId="1" applyFont="1" applyFill="1" applyBorder="1" applyAlignment="1">
      <alignment horizontal="center" vertical="center" wrapText="1"/>
    </xf>
    <xf numFmtId="0" fontId="2" fillId="0" borderId="4" xfId="0" applyFont="1" applyBorder="1" applyAlignment="1">
      <alignment horizontal="justify" vertical="top" wrapText="1"/>
    </xf>
    <xf numFmtId="0" fontId="2" fillId="0" borderId="12" xfId="0" applyFont="1" applyBorder="1" applyAlignment="1">
      <alignment horizontal="justify" vertical="top" wrapText="1"/>
    </xf>
    <xf numFmtId="0" fontId="2" fillId="0" borderId="12" xfId="0" applyFont="1" applyBorder="1" applyAlignment="1">
      <alignment horizontal="justify" vertical="center" wrapText="1"/>
    </xf>
    <xf numFmtId="0" fontId="12" fillId="0" borderId="12" xfId="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justify" vertical="center"/>
    </xf>
    <xf numFmtId="0" fontId="12" fillId="0" borderId="4" xfId="1" applyFont="1" applyFill="1" applyBorder="1" applyAlignment="1">
      <alignment horizontal="justify" vertical="center" wrapText="1"/>
    </xf>
    <xf numFmtId="0" fontId="2" fillId="0" borderId="4" xfId="0" applyFont="1" applyBorder="1" applyAlignment="1">
      <alignment horizontal="justify" vertical="center"/>
    </xf>
    <xf numFmtId="0" fontId="14" fillId="0" borderId="57" xfId="0" applyFont="1" applyBorder="1" applyAlignment="1">
      <alignment horizontal="justify" vertical="center" wrapText="1"/>
    </xf>
    <xf numFmtId="0" fontId="2" fillId="0" borderId="1" xfId="0" applyFont="1" applyBorder="1" applyAlignment="1">
      <alignment horizontal="justify" vertical="center"/>
    </xf>
    <xf numFmtId="0" fontId="2" fillId="8" borderId="1" xfId="0" applyFont="1" applyFill="1" applyBorder="1" applyAlignment="1">
      <alignment horizontal="justify" vertical="top" wrapText="1"/>
    </xf>
    <xf numFmtId="0" fontId="12" fillId="0" borderId="1" xfId="1" applyFont="1" applyBorder="1" applyAlignment="1">
      <alignment horizontal="justify" vertical="top" wrapText="1"/>
    </xf>
    <xf numFmtId="0" fontId="2" fillId="0" borderId="4" xfId="0" applyFont="1" applyBorder="1" applyAlignment="1" applyProtection="1">
      <alignment horizontal="justify" vertical="center" wrapText="1"/>
      <protection hidden="1"/>
    </xf>
    <xf numFmtId="0" fontId="2" fillId="0" borderId="1"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12" fillId="0" borderId="4" xfId="0" applyFont="1" applyBorder="1" applyAlignment="1">
      <alignment horizontal="left" vertical="center" wrapText="1"/>
    </xf>
    <xf numFmtId="0" fontId="12" fillId="0" borderId="1" xfId="0" applyFont="1" applyBorder="1" applyAlignment="1">
      <alignment horizontal="justify" vertical="top" wrapText="1"/>
    </xf>
    <xf numFmtId="0" fontId="13" fillId="0" borderId="1" xfId="0" applyFont="1" applyBorder="1" applyAlignment="1">
      <alignment horizontal="justify" vertical="top" wrapText="1"/>
    </xf>
    <xf numFmtId="0" fontId="13" fillId="0" borderId="12" xfId="0" applyFont="1" applyBorder="1" applyAlignment="1">
      <alignment horizontal="justify" vertical="center" wrapText="1"/>
    </xf>
    <xf numFmtId="0" fontId="17" fillId="0" borderId="12" xfId="0" applyFont="1" applyBorder="1" applyAlignment="1">
      <alignment horizontal="center" vertical="center" wrapText="1"/>
    </xf>
    <xf numFmtId="0" fontId="12" fillId="0" borderId="12" xfId="0" applyFont="1" applyBorder="1" applyAlignment="1">
      <alignment horizontal="justify" vertical="center" wrapText="1"/>
    </xf>
    <xf numFmtId="0" fontId="2" fillId="0" borderId="4" xfId="0" applyFont="1" applyBorder="1" applyAlignment="1">
      <alignment vertical="center" wrapText="1"/>
    </xf>
    <xf numFmtId="0" fontId="12" fillId="0" borderId="12" xfId="1" applyFont="1" applyBorder="1" applyAlignment="1">
      <alignment horizontal="justify" vertical="center" wrapText="1"/>
    </xf>
    <xf numFmtId="14" fontId="2" fillId="0" borderId="12" xfId="0" applyNumberFormat="1" applyFont="1" applyBorder="1" applyAlignment="1">
      <alignment horizontal="center" vertical="center"/>
    </xf>
    <xf numFmtId="0" fontId="17" fillId="0" borderId="4" xfId="0" applyFont="1" applyBorder="1" applyAlignment="1">
      <alignment horizontal="center" vertical="center" wrapText="1"/>
    </xf>
    <xf numFmtId="0" fontId="2" fillId="0" borderId="3" xfId="0" applyFont="1" applyBorder="1" applyAlignment="1">
      <alignment horizontal="justify" vertical="center" wrapText="1"/>
    </xf>
    <xf numFmtId="0" fontId="17" fillId="0" borderId="2"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57" xfId="0" applyFont="1" applyBorder="1" applyAlignment="1">
      <alignment horizontal="justify" vertical="center" wrapText="1"/>
    </xf>
    <xf numFmtId="0" fontId="12" fillId="0" borderId="12" xfId="1" applyFont="1" applyFill="1" applyBorder="1" applyAlignment="1">
      <alignment horizontal="justify" vertical="center" wrapText="1"/>
    </xf>
    <xf numFmtId="0" fontId="13" fillId="0" borderId="4" xfId="0" applyFont="1" applyBorder="1" applyAlignment="1">
      <alignment horizontal="justify" vertical="center" wrapText="1"/>
    </xf>
    <xf numFmtId="0" fontId="13" fillId="0" borderId="4" xfId="0" applyFont="1" applyBorder="1" applyAlignment="1">
      <alignment horizontal="center" vertical="center" wrapText="1"/>
    </xf>
    <xf numFmtId="0" fontId="2" fillId="0" borderId="12" xfId="0" applyFont="1" applyBorder="1" applyAlignment="1">
      <alignment vertical="center"/>
    </xf>
    <xf numFmtId="0" fontId="2" fillId="0" borderId="4" xfId="0" applyFont="1" applyBorder="1" applyAlignment="1">
      <alignment vertical="center"/>
    </xf>
    <xf numFmtId="0" fontId="12" fillId="0" borderId="4" xfId="1" applyFont="1" applyBorder="1" applyAlignment="1">
      <alignment horizontal="justify" vertical="top" wrapText="1"/>
    </xf>
    <xf numFmtId="0" fontId="17" fillId="0" borderId="11" xfId="0" applyFont="1" applyBorder="1" applyAlignment="1">
      <alignment horizontal="justify" vertical="center" wrapText="1"/>
    </xf>
    <xf numFmtId="0" fontId="2" fillId="0" borderId="12" xfId="0" applyFont="1" applyBorder="1" applyAlignment="1">
      <alignment horizontal="justify" vertical="center"/>
    </xf>
    <xf numFmtId="0" fontId="2" fillId="8" borderId="12"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12" xfId="1" applyFont="1" applyFill="1" applyBorder="1" applyAlignment="1">
      <alignment vertical="center" wrapText="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12" fillId="0" borderId="1" xfId="0" applyFont="1" applyBorder="1" applyAlignment="1">
      <alignment vertical="center"/>
    </xf>
    <xf numFmtId="0" fontId="12" fillId="0" borderId="12" xfId="0" applyFont="1" applyBorder="1" applyAlignment="1">
      <alignment vertical="center"/>
    </xf>
    <xf numFmtId="0" fontId="12" fillId="0" borderId="4" xfId="0" applyFont="1" applyBorder="1" applyAlignment="1">
      <alignment vertical="center"/>
    </xf>
    <xf numFmtId="0" fontId="2" fillId="0" borderId="0" xfId="0" applyFont="1" applyBorder="1" applyAlignment="1">
      <alignment vertical="center"/>
    </xf>
    <xf numFmtId="0" fontId="17" fillId="0" borderId="11" xfId="0" applyFont="1" applyBorder="1" applyAlignment="1">
      <alignment horizontal="center" vertical="center" wrapText="1"/>
    </xf>
    <xf numFmtId="0" fontId="12" fillId="0" borderId="12" xfId="0" applyFont="1" applyBorder="1" applyAlignment="1">
      <alignment horizontal="center" vertical="center"/>
    </xf>
    <xf numFmtId="0" fontId="2" fillId="0" borderId="0" xfId="0" applyFont="1" applyAlignment="1">
      <alignment vertical="center" wrapText="1"/>
    </xf>
    <xf numFmtId="0" fontId="14" fillId="0" borderId="0"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2" fillId="9" borderId="0" xfId="0" applyFont="1" applyFill="1" applyAlignment="1">
      <alignment vertical="center" wrapText="1"/>
    </xf>
    <xf numFmtId="0" fontId="2" fillId="9" borderId="0" xfId="0" applyFont="1" applyFill="1" applyAlignment="1">
      <alignment vertical="center"/>
    </xf>
    <xf numFmtId="0" fontId="2" fillId="9" borderId="0" xfId="0" applyFont="1" applyFill="1" applyAlignment="1">
      <alignment horizontal="center" vertical="center"/>
    </xf>
    <xf numFmtId="0" fontId="12" fillId="9" borderId="0" xfId="0" applyFont="1" applyFill="1" applyAlignment="1">
      <alignment vertical="center"/>
    </xf>
    <xf numFmtId="0" fontId="2" fillId="0" borderId="0" xfId="0" applyFont="1" applyFill="1" applyAlignment="1">
      <alignment vertical="center" wrapText="1"/>
    </xf>
    <xf numFmtId="0" fontId="2" fillId="12" borderId="0" xfId="0" applyFont="1" applyFill="1" applyAlignment="1">
      <alignment vertical="center"/>
    </xf>
    <xf numFmtId="0" fontId="44" fillId="12" borderId="0" xfId="0" applyFont="1" applyFill="1" applyAlignment="1">
      <alignment vertical="center"/>
    </xf>
    <xf numFmtId="0" fontId="2" fillId="12" borderId="0" xfId="0" applyFont="1" applyFill="1" applyAlignment="1">
      <alignment horizontal="center" vertical="center"/>
    </xf>
    <xf numFmtId="0" fontId="45" fillId="12" borderId="0" xfId="0" applyFont="1" applyFill="1" applyAlignment="1">
      <alignment horizontal="center" vertical="center"/>
    </xf>
    <xf numFmtId="0" fontId="45" fillId="12" borderId="0" xfId="0" applyFont="1" applyFill="1" applyAlignment="1">
      <alignment horizontal="center"/>
    </xf>
    <xf numFmtId="0" fontId="17" fillId="12" borderId="0" xfId="0" applyFont="1" applyFill="1" applyAlignment="1">
      <alignment vertical="center"/>
    </xf>
    <xf numFmtId="0" fontId="12" fillId="12" borderId="0" xfId="0" applyFont="1" applyFill="1" applyAlignment="1">
      <alignment vertical="center"/>
    </xf>
    <xf numFmtId="0" fontId="45" fillId="12" borderId="1" xfId="0" applyFont="1" applyFill="1" applyBorder="1" applyAlignment="1">
      <alignment horizontal="center" vertical="center" wrapText="1"/>
    </xf>
    <xf numFmtId="0" fontId="2" fillId="0" borderId="0" xfId="0" applyFont="1" applyFill="1" applyAlignment="1">
      <alignment vertical="center"/>
    </xf>
    <xf numFmtId="0" fontId="2" fillId="4" borderId="0" xfId="0" applyFont="1" applyFill="1" applyAlignment="1">
      <alignment vertical="center"/>
    </xf>
    <xf numFmtId="0" fontId="17" fillId="4" borderId="1" xfId="0" applyFont="1" applyFill="1" applyBorder="1" applyAlignment="1">
      <alignment horizontal="left" vertical="center"/>
    </xf>
    <xf numFmtId="0" fontId="17" fillId="4" borderId="6" xfId="0" applyFont="1" applyFill="1" applyBorder="1" applyAlignment="1">
      <alignment vertical="center"/>
    </xf>
    <xf numFmtId="0" fontId="17" fillId="14" borderId="4" xfId="0" applyFont="1" applyFill="1" applyBorder="1" applyAlignment="1">
      <alignment vertical="center"/>
    </xf>
    <xf numFmtId="0" fontId="12" fillId="8" borderId="1" xfId="0" applyFont="1" applyFill="1" applyBorder="1" applyAlignment="1">
      <alignment vertical="center"/>
    </xf>
    <xf numFmtId="0" fontId="17" fillId="4" borderId="0" xfId="0" applyFont="1" applyFill="1" applyAlignment="1">
      <alignment horizontal="left" vertical="center"/>
    </xf>
    <xf numFmtId="0" fontId="12" fillId="7" borderId="0" xfId="0" applyFont="1" applyFill="1" applyAlignment="1">
      <alignment vertical="center"/>
    </xf>
    <xf numFmtId="0" fontId="2" fillId="6" borderId="0" xfId="0" applyFont="1" applyFill="1" applyAlignment="1">
      <alignment vertical="center"/>
    </xf>
    <xf numFmtId="0" fontId="17" fillId="11" borderId="1" xfId="0" applyFont="1" applyFill="1" applyBorder="1" applyAlignment="1">
      <alignment horizontal="left" vertical="center" wrapText="1"/>
    </xf>
    <xf numFmtId="0" fontId="17" fillId="5" borderId="6" xfId="0" applyFont="1" applyFill="1" applyBorder="1" applyAlignment="1">
      <alignment vertical="center"/>
    </xf>
    <xf numFmtId="0" fontId="17" fillId="5" borderId="1" xfId="0" applyFont="1" applyFill="1" applyBorder="1" applyAlignment="1">
      <alignment vertical="center"/>
    </xf>
    <xf numFmtId="0" fontId="17" fillId="9" borderId="0" xfId="0" applyFont="1" applyFill="1" applyAlignment="1">
      <alignment horizontal="left" vertical="center"/>
    </xf>
    <xf numFmtId="0" fontId="12" fillId="5" borderId="0" xfId="0" applyFont="1" applyFill="1" applyAlignment="1">
      <alignment vertical="center"/>
    </xf>
    <xf numFmtId="0" fontId="17" fillId="9" borderId="1" xfId="0" applyFont="1" applyFill="1" applyBorder="1" applyAlignment="1">
      <alignment horizontal="left" vertical="center" wrapText="1"/>
    </xf>
    <xf numFmtId="0" fontId="17" fillId="6" borderId="6" xfId="0" applyFont="1" applyFill="1" applyBorder="1" applyAlignment="1">
      <alignment vertical="center"/>
    </xf>
    <xf numFmtId="0" fontId="17" fillId="5" borderId="0" xfId="0" applyFont="1" applyFill="1" applyAlignment="1">
      <alignment horizontal="left" vertical="center"/>
    </xf>
    <xf numFmtId="0" fontId="17" fillId="5" borderId="1" xfId="0" applyFont="1" applyFill="1" applyBorder="1" applyAlignment="1">
      <alignment horizontal="left" vertical="center" wrapText="1"/>
    </xf>
    <xf numFmtId="0" fontId="17" fillId="7" borderId="6" xfId="0" applyFont="1" applyFill="1" applyBorder="1" applyAlignment="1">
      <alignment vertical="center"/>
    </xf>
    <xf numFmtId="0" fontId="1" fillId="7" borderId="0" xfId="0" applyFont="1" applyFill="1" applyAlignment="1">
      <alignment horizontal="left" vertical="center"/>
    </xf>
    <xf numFmtId="0" fontId="12" fillId="11" borderId="0" xfId="0" applyFont="1" applyFill="1" applyAlignment="1">
      <alignment vertical="center"/>
    </xf>
    <xf numFmtId="0" fontId="17" fillId="7" borderId="1" xfId="0" applyFont="1" applyFill="1" applyBorder="1" applyAlignment="1">
      <alignment horizontal="left" vertical="center" wrapText="1"/>
    </xf>
    <xf numFmtId="0" fontId="12" fillId="4" borderId="0" xfId="0" applyFont="1" applyFill="1" applyAlignment="1">
      <alignment vertical="center"/>
    </xf>
    <xf numFmtId="0" fontId="17" fillId="0" borderId="0" xfId="0" applyFont="1" applyFill="1" applyBorder="1" applyAlignment="1">
      <alignment horizontal="left" vertical="center" wrapText="1"/>
    </xf>
    <xf numFmtId="0" fontId="12" fillId="0" borderId="0" xfId="0" applyFont="1" applyFill="1" applyAlignment="1">
      <alignment vertical="center"/>
    </xf>
    <xf numFmtId="0" fontId="12" fillId="0" borderId="1" xfId="0" applyFont="1" applyFill="1" applyBorder="1" applyAlignment="1">
      <alignment vertical="center"/>
    </xf>
    <xf numFmtId="0" fontId="12" fillId="0" borderId="4" xfId="0" applyFont="1" applyBorder="1" applyAlignment="1">
      <alignment horizontal="center" vertical="center" wrapText="1"/>
    </xf>
    <xf numFmtId="0" fontId="12" fillId="0" borderId="4" xfId="1" applyFont="1" applyFill="1" applyBorder="1" applyAlignment="1">
      <alignment horizontal="center" vertical="center" wrapText="1"/>
    </xf>
    <xf numFmtId="0" fontId="12"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2" fillId="0" borderId="12" xfId="0" applyFont="1" applyBorder="1" applyAlignment="1">
      <alignment horizontal="justify"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56" xfId="0" applyFont="1" applyBorder="1" applyAlignment="1">
      <alignment horizontal="justify" vertical="center" wrapText="1"/>
    </xf>
    <xf numFmtId="0" fontId="17"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12" fillId="0" borderId="12" xfId="1" applyFont="1" applyFill="1" applyBorder="1" applyAlignment="1">
      <alignment horizontal="center" vertical="center" wrapText="1"/>
    </xf>
    <xf numFmtId="0" fontId="12" fillId="0" borderId="4" xfId="1" applyFont="1" applyFill="1" applyBorder="1" applyAlignment="1">
      <alignment horizontal="justify" vertical="center" wrapText="1"/>
    </xf>
    <xf numFmtId="0" fontId="12" fillId="0" borderId="12" xfId="0" applyFont="1" applyBorder="1" applyAlignment="1">
      <alignment horizontal="center" vertical="center" wrapText="1"/>
    </xf>
    <xf numFmtId="0" fontId="12" fillId="0" borderId="12" xfId="1" applyFont="1" applyFill="1" applyBorder="1" applyAlignment="1">
      <alignment horizontal="justify" vertical="center" wrapText="1"/>
    </xf>
    <xf numFmtId="0" fontId="2" fillId="0" borderId="1" xfId="0" applyFont="1" applyBorder="1" applyAlignment="1">
      <alignment horizontal="justify" vertical="top" wrapText="1"/>
    </xf>
    <xf numFmtId="0" fontId="12" fillId="0" borderId="4" xfId="0" applyFont="1" applyBorder="1" applyAlignment="1">
      <alignment horizontal="justify" vertical="top" wrapText="1"/>
    </xf>
    <xf numFmtId="0" fontId="12" fillId="0" borderId="4" xfId="1" applyFont="1" applyFill="1" applyBorder="1" applyAlignment="1">
      <alignment vertical="center" wrapText="1"/>
    </xf>
    <xf numFmtId="0" fontId="1" fillId="2" borderId="12" xfId="0" applyFont="1" applyFill="1" applyBorder="1" applyAlignment="1">
      <alignment horizontal="center" vertical="center" wrapText="1"/>
    </xf>
    <xf numFmtId="0" fontId="1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1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2" fillId="0" borderId="12" xfId="0" applyFont="1" applyBorder="1" applyAlignment="1">
      <alignment horizontal="justify" vertical="center" wrapText="1"/>
    </xf>
    <xf numFmtId="0" fontId="2" fillId="0" borderId="12" xfId="0" applyFont="1" applyBorder="1" applyAlignment="1">
      <alignment horizontal="justify" vertical="center" wrapText="1"/>
    </xf>
    <xf numFmtId="0" fontId="17" fillId="0" borderId="12"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4" xfId="0" applyFont="1" applyBorder="1" applyAlignment="1">
      <alignment horizontal="center" vertical="center" wrapText="1"/>
    </xf>
    <xf numFmtId="14" fontId="2" fillId="0" borderId="4" xfId="0" applyNumberFormat="1" applyFont="1" applyBorder="1" applyAlignment="1">
      <alignment vertical="center"/>
    </xf>
    <xf numFmtId="14" fontId="2" fillId="0" borderId="1" xfId="0" applyNumberFormat="1" applyFont="1" applyBorder="1" applyAlignment="1">
      <alignment vertical="center"/>
    </xf>
    <xf numFmtId="14" fontId="2" fillId="0" borderId="12" xfId="0" applyNumberFormat="1" applyFont="1" applyBorder="1" applyAlignment="1">
      <alignment vertical="center"/>
    </xf>
    <xf numFmtId="0" fontId="17" fillId="0" borderId="82" xfId="0" applyFont="1" applyBorder="1" applyAlignment="1">
      <alignment horizontal="center" vertical="center" wrapText="1"/>
    </xf>
    <xf numFmtId="0" fontId="2"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4" fillId="0" borderId="0" xfId="0" applyFont="1"/>
    <xf numFmtId="0" fontId="34" fillId="0" borderId="0" xfId="0" applyFont="1"/>
    <xf numFmtId="0" fontId="46" fillId="15" borderId="61" xfId="0" applyFont="1" applyFill="1" applyBorder="1" applyAlignment="1">
      <alignment horizontal="justify" vertical="center" wrapText="1"/>
    </xf>
    <xf numFmtId="0" fontId="46" fillId="15" borderId="61" xfId="0" applyFont="1" applyFill="1" applyBorder="1" applyAlignment="1">
      <alignment horizontal="center" vertical="center" wrapText="1"/>
    </xf>
    <xf numFmtId="0" fontId="47" fillId="16" borderId="75" xfId="0" applyFont="1" applyFill="1" applyBorder="1" applyAlignment="1">
      <alignment horizontal="center" vertical="center" wrapText="1"/>
    </xf>
    <xf numFmtId="0" fontId="48" fillId="16" borderId="71" xfId="0" applyFont="1" applyFill="1" applyBorder="1" applyAlignment="1">
      <alignment horizontal="center" vertical="center" wrapText="1"/>
    </xf>
    <xf numFmtId="0" fontId="47" fillId="0" borderId="75" xfId="0" applyFont="1" applyBorder="1" applyAlignment="1">
      <alignment horizontal="center" vertical="center" wrapText="1"/>
    </xf>
    <xf numFmtId="0" fontId="48" fillId="0" borderId="71" xfId="0" applyFont="1" applyBorder="1" applyAlignment="1">
      <alignment horizontal="center" vertical="center" wrapText="1"/>
    </xf>
    <xf numFmtId="0" fontId="12" fillId="0" borderId="1" xfId="1" applyFont="1" applyFill="1" applyBorder="1" applyAlignment="1">
      <alignment horizontal="justify" vertical="center" wrapText="1"/>
    </xf>
    <xf numFmtId="0" fontId="12" fillId="0" borderId="4" xfId="0" applyFont="1" applyBorder="1" applyAlignment="1">
      <alignment horizontal="justify" vertical="center" wrapText="1"/>
    </xf>
    <xf numFmtId="0" fontId="12"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13" fillId="0" borderId="1" xfId="0" applyFont="1" applyBorder="1" applyAlignment="1">
      <alignment horizontal="center" vertical="center" wrapText="1"/>
    </xf>
    <xf numFmtId="0" fontId="12" fillId="0" borderId="1" xfId="0" applyFont="1" applyBorder="1" applyAlignment="1">
      <alignment horizontal="justify" vertical="top" wrapText="1"/>
    </xf>
    <xf numFmtId="0" fontId="12" fillId="0" borderId="9" xfId="0" applyFont="1" applyBorder="1" applyAlignment="1">
      <alignment vertical="center" wrapText="1"/>
    </xf>
    <xf numFmtId="0" fontId="12" fillId="0" borderId="9"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justify" vertical="center" wrapText="1"/>
    </xf>
    <xf numFmtId="0" fontId="2" fillId="0" borderId="4" xfId="0" applyFont="1" applyBorder="1" applyAlignment="1">
      <alignment horizontal="justify" vertical="center"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3"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1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12" fillId="0" borderId="1" xfId="1" applyFont="1" applyFill="1" applyBorder="1" applyAlignment="1">
      <alignment horizontal="center" vertical="center" wrapText="1"/>
    </xf>
    <xf numFmtId="0" fontId="2"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2" fillId="0" borderId="12"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12"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9" xfId="1" applyFont="1" applyFill="1" applyBorder="1" applyAlignment="1">
      <alignment horizontal="center" vertical="center" wrapText="1"/>
    </xf>
    <xf numFmtId="0" fontId="12" fillId="0" borderId="9"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justify" vertical="top" wrapText="1"/>
    </xf>
    <xf numFmtId="0" fontId="13" fillId="0" borderId="1" xfId="0" applyFont="1" applyBorder="1" applyAlignment="1">
      <alignment horizontal="center" vertical="top" wrapText="1"/>
    </xf>
    <xf numFmtId="0" fontId="2" fillId="0" borderId="9" xfId="0" applyFont="1" applyBorder="1" applyAlignment="1">
      <alignment horizontal="justify" vertical="top" wrapText="1"/>
    </xf>
    <xf numFmtId="0" fontId="17" fillId="0" borderId="9" xfId="0" applyFont="1" applyBorder="1" applyAlignment="1">
      <alignment horizontal="center" vertical="center" wrapText="1"/>
    </xf>
    <xf numFmtId="0" fontId="21" fillId="0" borderId="85" xfId="0" applyFont="1" applyBorder="1" applyAlignment="1">
      <alignment vertical="center" wrapText="1"/>
    </xf>
    <xf numFmtId="0" fontId="21" fillId="0" borderId="86" xfId="0" applyFont="1" applyBorder="1" applyAlignment="1">
      <alignment vertical="center" wrapText="1"/>
    </xf>
    <xf numFmtId="0" fontId="21" fillId="0" borderId="87" xfId="0" applyFont="1" applyBorder="1" applyAlignment="1">
      <alignment vertical="center" wrapText="1"/>
    </xf>
    <xf numFmtId="0" fontId="0" fillId="0" borderId="36" xfId="0" applyBorder="1"/>
    <xf numFmtId="0" fontId="5" fillId="4" borderId="1" xfId="0" applyFont="1" applyFill="1" applyBorder="1" applyAlignment="1">
      <alignment vertical="center"/>
    </xf>
    <xf numFmtId="0" fontId="5" fillId="9" borderId="1" xfId="0" applyFont="1" applyFill="1" applyBorder="1" applyAlignment="1">
      <alignment vertical="center"/>
    </xf>
    <xf numFmtId="0" fontId="5" fillId="9" borderId="1" xfId="0"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left" vertical="center"/>
    </xf>
    <xf numFmtId="0" fontId="5" fillId="7" borderId="1" xfId="0" applyFont="1" applyFill="1" applyBorder="1" applyAlignment="1">
      <alignment vertical="center"/>
    </xf>
    <xf numFmtId="0" fontId="0" fillId="7" borderId="1" xfId="0" applyFill="1" applyBorder="1" applyAlignment="1">
      <alignment horizontal="left" vertical="center"/>
    </xf>
    <xf numFmtId="0" fontId="21" fillId="0" borderId="88" xfId="0" applyFont="1" applyBorder="1" applyAlignment="1">
      <alignment vertical="center" wrapText="1"/>
    </xf>
    <xf numFmtId="0" fontId="21" fillId="0" borderId="89" xfId="0" applyFont="1" applyBorder="1" applyAlignment="1">
      <alignment vertical="center" wrapText="1"/>
    </xf>
    <xf numFmtId="0" fontId="21" fillId="0" borderId="90" xfId="0" applyFont="1" applyBorder="1" applyAlignment="1">
      <alignment vertical="center" wrapText="1"/>
    </xf>
    <xf numFmtId="0" fontId="21" fillId="0" borderId="37" xfId="0" applyFont="1" applyBorder="1" applyAlignment="1">
      <alignment vertical="center" wrapText="1"/>
    </xf>
    <xf numFmtId="0" fontId="21" fillId="0" borderId="38" xfId="0" applyFont="1" applyBorder="1" applyAlignment="1">
      <alignment vertical="center" wrapText="1"/>
    </xf>
    <xf numFmtId="0" fontId="12" fillId="0" borderId="4" xfId="0" applyFont="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9" borderId="1" xfId="0" applyFill="1" applyBorder="1" applyAlignment="1">
      <alignment horizontal="center" vertical="center"/>
    </xf>
    <xf numFmtId="0" fontId="0" fillId="7" borderId="1" xfId="0" applyFill="1" applyBorder="1" applyAlignment="1">
      <alignment horizontal="center" vertical="center"/>
    </xf>
    <xf numFmtId="0" fontId="12" fillId="0" borderId="4" xfId="0" applyFont="1" applyBorder="1" applyAlignment="1">
      <alignment vertical="center" wrapText="1"/>
    </xf>
    <xf numFmtId="0" fontId="0" fillId="18" borderId="1" xfId="0" applyFill="1" applyBorder="1" applyAlignment="1">
      <alignment horizontal="center" vertical="center"/>
    </xf>
    <xf numFmtId="10" fontId="0" fillId="0" borderId="1" xfId="3" applyNumberFormat="1" applyFont="1" applyBorder="1" applyAlignment="1">
      <alignment horizontal="center" vertical="center"/>
    </xf>
    <xf numFmtId="9" fontId="0" fillId="0" borderId="1" xfId="3"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0" fillId="0" borderId="0" xfId="0" applyFill="1" applyBorder="1" applyAlignment="1">
      <alignment horizontal="left" vertical="center"/>
    </xf>
    <xf numFmtId="0" fontId="16" fillId="0" borderId="0" xfId="0" applyFont="1" applyFill="1" applyAlignment="1">
      <alignment horizontal="center" vertical="center"/>
    </xf>
    <xf numFmtId="0" fontId="18" fillId="0" borderId="52"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14" fontId="2" fillId="0" borderId="4" xfId="0" applyNumberFormat="1" applyFont="1" applyBorder="1" applyAlignment="1">
      <alignment horizontal="center" vertical="center"/>
    </xf>
    <xf numFmtId="0" fontId="20" fillId="0" borderId="28" xfId="0" applyFont="1" applyBorder="1" applyAlignment="1">
      <alignment horizontal="center" vertical="center" wrapText="1"/>
    </xf>
    <xf numFmtId="0" fontId="18" fillId="0" borderId="91" xfId="0" applyFont="1" applyBorder="1" applyAlignment="1">
      <alignment horizontal="justify" vertical="center" wrapText="1"/>
    </xf>
    <xf numFmtId="0" fontId="18" fillId="0" borderId="92" xfId="0" applyFont="1" applyBorder="1" applyAlignment="1">
      <alignment horizontal="justify" vertical="center" wrapText="1"/>
    </xf>
    <xf numFmtId="0" fontId="18" fillId="0" borderId="93" xfId="0" applyFont="1" applyBorder="1" applyAlignment="1">
      <alignment horizontal="justify" vertical="center" wrapText="1"/>
    </xf>
    <xf numFmtId="0" fontId="24" fillId="0" borderId="22" xfId="0" applyFont="1" applyBorder="1" applyAlignment="1">
      <alignment horizontal="left" vertical="center"/>
    </xf>
    <xf numFmtId="0" fontId="18" fillId="0" borderId="94" xfId="0" applyFont="1" applyFill="1" applyBorder="1" applyAlignment="1">
      <alignment horizontal="left" vertical="center" wrapText="1"/>
    </xf>
    <xf numFmtId="0" fontId="0" fillId="0" borderId="95" xfId="0" applyBorder="1" applyAlignment="1">
      <alignment horizontal="center" vertical="center"/>
    </xf>
    <xf numFmtId="0" fontId="20" fillId="0" borderId="19" xfId="0" applyFont="1" applyBorder="1" applyAlignment="1">
      <alignment horizontal="center" vertical="center"/>
    </xf>
    <xf numFmtId="10" fontId="20" fillId="0" borderId="21" xfId="3"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96" xfId="0" applyFont="1" applyBorder="1" applyAlignment="1">
      <alignment horizontal="center" vertical="center"/>
    </xf>
    <xf numFmtId="0" fontId="3" fillId="0" borderId="98" xfId="0" applyFont="1" applyBorder="1" applyAlignment="1">
      <alignment horizontal="center" vertical="center"/>
    </xf>
    <xf numFmtId="0" fontId="3" fillId="0" borderId="97" xfId="0" applyFont="1" applyBorder="1" applyAlignment="1">
      <alignment horizontal="center" vertical="center"/>
    </xf>
    <xf numFmtId="14" fontId="12" fillId="0" borderId="4" xfId="0" applyNumberFormat="1"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vertical="center"/>
    </xf>
    <xf numFmtId="49" fontId="2" fillId="0" borderId="1" xfId="0" applyNumberFormat="1" applyFont="1" applyBorder="1" applyAlignment="1">
      <alignment horizontal="justify" vertical="center" wrapText="1"/>
    </xf>
    <xf numFmtId="49" fontId="2" fillId="0" borderId="3" xfId="0" applyNumberFormat="1" applyFont="1" applyBorder="1" applyAlignment="1">
      <alignment horizontal="justify" vertical="center" wrapText="1"/>
    </xf>
    <xf numFmtId="14" fontId="16" fillId="0" borderId="12" xfId="0" applyNumberFormat="1" applyFont="1" applyBorder="1" applyAlignment="1">
      <alignment horizontal="center" vertical="center"/>
    </xf>
    <xf numFmtId="0" fontId="16" fillId="0" borderId="12" xfId="0" applyFont="1" applyBorder="1" applyAlignment="1">
      <alignment vertical="center"/>
    </xf>
    <xf numFmtId="0" fontId="12" fillId="0" borderId="3" xfId="0" applyFont="1" applyBorder="1" applyAlignment="1">
      <alignment horizontal="justify" vertical="center" wrapText="1"/>
    </xf>
    <xf numFmtId="14" fontId="0" fillId="0" borderId="4" xfId="0" applyNumberFormat="1" applyBorder="1" applyAlignment="1">
      <alignment horizontal="center" vertical="center"/>
    </xf>
    <xf numFmtId="14" fontId="0" fillId="0" borderId="1" xfId="0" applyNumberFormat="1" applyBorder="1" applyAlignment="1">
      <alignment horizontal="center" vertical="center"/>
    </xf>
    <xf numFmtId="0" fontId="49" fillId="0" borderId="1" xfId="0" applyFont="1" applyBorder="1" applyAlignment="1">
      <alignment horizontal="justify" vertical="center" wrapText="1"/>
    </xf>
    <xf numFmtId="0" fontId="49" fillId="0" borderId="12" xfId="0" applyFont="1" applyBorder="1" applyAlignment="1">
      <alignment horizontal="justify" vertical="center" wrapText="1"/>
    </xf>
    <xf numFmtId="14" fontId="0" fillId="0" borderId="12" xfId="0" applyNumberFormat="1" applyBorder="1" applyAlignment="1">
      <alignment horizontal="center" vertical="center"/>
    </xf>
    <xf numFmtId="0" fontId="12" fillId="0" borderId="1"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57"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4" xfId="0" applyFont="1" applyBorder="1" applyAlignment="1">
      <alignment horizontal="justify" vertical="top" wrapText="1"/>
    </xf>
    <xf numFmtId="0" fontId="12" fillId="0" borderId="4" xfId="0" applyFont="1" applyBorder="1" applyAlignment="1">
      <alignment horizontal="justify" vertical="center" wrapText="1"/>
    </xf>
    <xf numFmtId="0" fontId="15" fillId="0" borderId="78"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8" xfId="0" applyFont="1" applyBorder="1" applyAlignment="1">
      <alignment horizontal="justify" vertical="top" wrapText="1"/>
    </xf>
    <xf numFmtId="0" fontId="2" fillId="0" borderId="9" xfId="0" applyFont="1" applyFill="1" applyBorder="1" applyAlignment="1">
      <alignment horizontal="justify"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1" xfId="0" applyFont="1" applyBorder="1" applyAlignment="1">
      <alignment horizontal="justify" vertical="center" wrapText="1"/>
    </xf>
    <xf numFmtId="0" fontId="17" fillId="0" borderId="56" xfId="0" applyFont="1" applyFill="1" applyBorder="1" applyAlignment="1">
      <alignment horizontal="justify" vertical="center" wrapText="1"/>
    </xf>
    <xf numFmtId="0" fontId="12" fillId="0" borderId="12" xfId="0" applyFont="1" applyBorder="1" applyAlignment="1">
      <alignment horizontal="justify" vertical="center" wrapText="1"/>
    </xf>
    <xf numFmtId="0" fontId="12" fillId="0" borderId="1" xfId="0" applyFont="1" applyBorder="1" applyAlignment="1">
      <alignment horizontal="center" vertical="center" wrapText="1"/>
    </xf>
    <xf numFmtId="0" fontId="2" fillId="0" borderId="4" xfId="0" applyFont="1" applyBorder="1" applyAlignment="1">
      <alignment horizontal="justify" vertical="center" wrapText="1"/>
    </xf>
    <xf numFmtId="0" fontId="12" fillId="0" borderId="8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2" xfId="0" applyFont="1" applyBorder="1" applyAlignment="1">
      <alignment horizontal="justify"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4" xfId="0" applyFont="1" applyBorder="1" applyAlignment="1">
      <alignment horizontal="justify" vertical="top" wrapText="1"/>
    </xf>
    <xf numFmtId="0" fontId="12" fillId="0" borderId="13" xfId="0" applyFont="1" applyBorder="1" applyAlignment="1">
      <alignment horizontal="justify" vertical="center" wrapText="1"/>
    </xf>
    <xf numFmtId="10" fontId="0" fillId="4" borderId="1" xfId="3" applyNumberFormat="1" applyFont="1" applyFill="1" applyBorder="1" applyAlignment="1">
      <alignment horizontal="center" vertical="center" wrapText="1"/>
    </xf>
    <xf numFmtId="10" fontId="0" fillId="9" borderId="1" xfId="3" applyNumberFormat="1" applyFont="1" applyFill="1" applyBorder="1" applyAlignment="1">
      <alignment horizontal="center" vertical="center" wrapText="1"/>
    </xf>
    <xf numFmtId="10" fontId="0" fillId="17" borderId="1" xfId="3" applyNumberFormat="1" applyFont="1" applyFill="1" applyBorder="1" applyAlignment="1">
      <alignment horizontal="center" vertical="center" wrapText="1"/>
    </xf>
    <xf numFmtId="164" fontId="0" fillId="7" borderId="1" xfId="3" applyNumberFormat="1" applyFont="1" applyFill="1" applyBorder="1" applyAlignment="1">
      <alignment horizontal="center" vertical="center" wrapText="1"/>
    </xf>
    <xf numFmtId="0" fontId="2" fillId="0" borderId="3" xfId="0" applyFont="1" applyBorder="1" applyAlignment="1">
      <alignment horizontal="justify" vertical="center"/>
    </xf>
    <xf numFmtId="0" fontId="2" fillId="0" borderId="57" xfId="0" applyFont="1" applyBorder="1" applyAlignment="1">
      <alignment horizontal="justify" vertical="center"/>
    </xf>
    <xf numFmtId="0" fontId="2" fillId="0" borderId="15" xfId="0" applyFont="1" applyBorder="1" applyAlignment="1">
      <alignment horizontal="justify" vertical="center" wrapText="1"/>
    </xf>
    <xf numFmtId="14" fontId="12" fillId="0" borderId="12" xfId="0" applyNumberFormat="1" applyFont="1" applyBorder="1" applyAlignment="1">
      <alignment horizontal="center" vertical="center"/>
    </xf>
    <xf numFmtId="0" fontId="14" fillId="0" borderId="3" xfId="0" applyFont="1" applyBorder="1" applyAlignment="1">
      <alignment vertical="center" wrapText="1"/>
    </xf>
    <xf numFmtId="0" fontId="14" fillId="0" borderId="3" xfId="0" applyFont="1" applyBorder="1" applyAlignment="1">
      <alignment horizontal="justify" vertical="center"/>
    </xf>
    <xf numFmtId="0" fontId="14" fillId="0" borderId="57" xfId="0" applyFont="1" applyBorder="1" applyAlignment="1">
      <alignment horizontal="justify" vertical="center"/>
    </xf>
    <xf numFmtId="0" fontId="14" fillId="0" borderId="13" xfId="0" applyFont="1" applyBorder="1" applyAlignment="1">
      <alignment horizontal="justify" vertical="center"/>
    </xf>
    <xf numFmtId="0" fontId="12" fillId="0" borderId="57" xfId="0" applyFont="1" applyBorder="1" applyAlignment="1">
      <alignment horizontal="justify" vertical="center"/>
    </xf>
    <xf numFmtId="0" fontId="12" fillId="0" borderId="3" xfId="0" applyFont="1" applyBorder="1" applyAlignment="1">
      <alignment horizontal="justify" vertical="center"/>
    </xf>
    <xf numFmtId="0" fontId="12" fillId="0" borderId="13" xfId="0" applyFont="1" applyBorder="1" applyAlignment="1">
      <alignment horizontal="justify" vertical="center"/>
    </xf>
    <xf numFmtId="0" fontId="2" fillId="9" borderId="1" xfId="0" applyFont="1" applyFill="1" applyBorder="1" applyAlignment="1">
      <alignment vertical="center" wrapText="1"/>
    </xf>
    <xf numFmtId="0" fontId="2" fillId="0" borderId="1" xfId="0" applyFont="1" applyBorder="1" applyAlignment="1">
      <alignment horizontal="justify" vertical="center" wrapText="1"/>
    </xf>
    <xf numFmtId="0" fontId="12" fillId="0" borderId="12" xfId="0" applyFont="1" applyBorder="1" applyAlignment="1">
      <alignment horizontal="justify" vertical="center" wrapText="1"/>
    </xf>
    <xf numFmtId="0" fontId="2" fillId="0" borderId="1"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1" xfId="0" applyFont="1" applyBorder="1" applyAlignment="1">
      <alignment horizontal="center" vertical="center" wrapText="1"/>
    </xf>
    <xf numFmtId="0" fontId="12" fillId="0" borderId="4" xfId="0" applyFont="1" applyBorder="1" applyAlignment="1">
      <alignment horizontal="justify" vertical="center" wrapText="1"/>
    </xf>
    <xf numFmtId="0" fontId="2" fillId="0" borderId="1" xfId="0" applyFont="1" applyBorder="1" applyAlignment="1">
      <alignment horizontal="center" vertical="center"/>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17" fillId="0" borderId="2"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2" fillId="0" borderId="57" xfId="0" applyFont="1" applyBorder="1" applyAlignment="1">
      <alignment horizontal="justify" vertical="center" wrapText="1"/>
    </xf>
    <xf numFmtId="0" fontId="12" fillId="0" borderId="1" xfId="0" applyFont="1" applyFill="1" applyBorder="1" applyAlignment="1">
      <alignment horizontal="justify" vertical="top" wrapText="1"/>
    </xf>
    <xf numFmtId="14" fontId="2" fillId="0" borderId="12" xfId="0" applyNumberFormat="1" applyFont="1" applyBorder="1" applyAlignment="1">
      <alignment horizontal="center" vertical="center" wrapText="1"/>
    </xf>
    <xf numFmtId="0" fontId="2" fillId="0" borderId="1" xfId="0" applyFont="1" applyFill="1" applyBorder="1" applyAlignment="1">
      <alignment horizontal="justify" vertical="top" wrapText="1"/>
    </xf>
    <xf numFmtId="0" fontId="2" fillId="0" borderId="4" xfId="0" applyFont="1" applyFill="1" applyBorder="1" applyAlignment="1">
      <alignment horizontal="justify" vertical="top" wrapText="1"/>
    </xf>
    <xf numFmtId="0" fontId="41" fillId="0" borderId="6" xfId="0" applyFont="1" applyBorder="1" applyAlignment="1">
      <alignment horizontal="justify" vertical="center"/>
    </xf>
    <xf numFmtId="0" fontId="41" fillId="0" borderId="7" xfId="0" applyFont="1" applyBorder="1" applyAlignment="1">
      <alignment horizontal="justify" vertical="center"/>
    </xf>
    <xf numFmtId="0" fontId="41" fillId="0" borderId="8" xfId="0" applyFont="1" applyBorder="1" applyAlignment="1">
      <alignment horizontal="justify" vertical="center"/>
    </xf>
    <xf numFmtId="0" fontId="41" fillId="0" borderId="79" xfId="0" applyFont="1" applyBorder="1" applyAlignment="1">
      <alignment horizontal="justify" vertical="center"/>
    </xf>
    <xf numFmtId="0" fontId="41" fillId="0" borderId="65" xfId="0" applyFont="1" applyBorder="1" applyAlignment="1">
      <alignment horizontal="justify" vertical="center"/>
    </xf>
    <xf numFmtId="0" fontId="40" fillId="0" borderId="8" xfId="0" applyFont="1" applyBorder="1" applyAlignment="1">
      <alignment horizontal="left"/>
    </xf>
    <xf numFmtId="0" fontId="40" fillId="0" borderId="1" xfId="0" applyFont="1" applyBorder="1" applyAlignment="1">
      <alignment horizontal="left"/>
    </xf>
    <xf numFmtId="0" fontId="40" fillId="0" borderId="1" xfId="0" applyFont="1" applyBorder="1" applyAlignment="1">
      <alignment horizontal="left" wrapText="1"/>
    </xf>
    <xf numFmtId="0" fontId="40" fillId="0" borderId="12" xfId="0" applyFont="1" applyBorder="1" applyAlignment="1">
      <alignment horizontal="left"/>
    </xf>
    <xf numFmtId="0" fontId="36" fillId="0" borderId="66" xfId="0" applyFont="1" applyBorder="1" applyAlignment="1">
      <alignment horizontal="center" vertical="center" wrapText="1"/>
    </xf>
    <xf numFmtId="0" fontId="36" fillId="0" borderId="72"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69"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81" xfId="0" applyFont="1" applyBorder="1" applyAlignment="1">
      <alignment horizontal="left" vertical="center" wrapText="1"/>
    </xf>
    <xf numFmtId="0" fontId="4" fillId="0" borderId="27" xfId="0" applyFont="1" applyBorder="1" applyAlignment="1">
      <alignment horizontal="left" vertical="center" wrapText="1"/>
    </xf>
    <xf numFmtId="0" fontId="4" fillId="0" borderId="6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1" xfId="0" applyFont="1" applyBorder="1" applyAlignment="1">
      <alignment horizontal="center" vertical="center" wrapText="1"/>
    </xf>
    <xf numFmtId="0" fontId="34" fillId="0" borderId="1" xfId="0" applyFont="1" applyBorder="1" applyAlignment="1">
      <alignment horizontal="left" wrapText="1"/>
    </xf>
    <xf numFmtId="0" fontId="34" fillId="0" borderId="1" xfId="0" applyFont="1" applyBorder="1" applyAlignment="1">
      <alignment horizontal="left" vertical="center" wrapText="1"/>
    </xf>
    <xf numFmtId="0" fontId="34" fillId="0" borderId="12" xfId="0" applyFont="1" applyBorder="1" applyAlignment="1">
      <alignment horizontal="left" vertical="center" wrapText="1"/>
    </xf>
    <xf numFmtId="0" fontId="4" fillId="0" borderId="80" xfId="0" applyFont="1" applyBorder="1" applyAlignment="1">
      <alignment horizontal="left" vertical="center" wrapText="1"/>
    </xf>
    <xf numFmtId="0" fontId="4" fillId="0" borderId="5" xfId="0" applyFont="1" applyBorder="1" applyAlignment="1">
      <alignment horizontal="left" vertical="center" wrapText="1"/>
    </xf>
    <xf numFmtId="0" fontId="4" fillId="0" borderId="78" xfId="0" applyFont="1" applyBorder="1" applyAlignment="1">
      <alignment horizontal="left" vertical="center" wrapText="1"/>
    </xf>
    <xf numFmtId="0" fontId="42" fillId="0" borderId="6" xfId="0" applyFont="1" applyBorder="1" applyAlignment="1">
      <alignment horizontal="left" vertical="center" wrapText="1"/>
    </xf>
    <xf numFmtId="0" fontId="42" fillId="0" borderId="7" xfId="0" applyFont="1" applyBorder="1" applyAlignment="1">
      <alignment horizontal="left" vertical="center" wrapText="1"/>
    </xf>
    <xf numFmtId="0" fontId="42" fillId="0" borderId="8" xfId="0" applyFont="1" applyBorder="1" applyAlignment="1">
      <alignment horizontal="left" vertical="center" wrapText="1"/>
    </xf>
    <xf numFmtId="0" fontId="30" fillId="0" borderId="70" xfId="0" applyFont="1" applyBorder="1" applyAlignment="1">
      <alignment horizontal="center"/>
    </xf>
    <xf numFmtId="0" fontId="30" fillId="0" borderId="73" xfId="0" applyFont="1" applyBorder="1" applyAlignment="1">
      <alignment horizontal="center"/>
    </xf>
    <xf numFmtId="0" fontId="30" fillId="0" borderId="71" xfId="0" applyFont="1" applyBorder="1" applyAlignment="1">
      <alignment horizontal="center"/>
    </xf>
    <xf numFmtId="0" fontId="30" fillId="0" borderId="66" xfId="0" applyFont="1" applyBorder="1" applyAlignment="1">
      <alignment horizontal="center" vertical="center"/>
    </xf>
    <xf numFmtId="0" fontId="30" fillId="0" borderId="72"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0" xfId="0" applyFont="1" applyBorder="1" applyAlignment="1">
      <alignment horizontal="center" vertical="center"/>
    </xf>
    <xf numFmtId="0" fontId="30" fillId="0" borderId="69" xfId="0" applyFont="1" applyBorder="1" applyAlignment="1">
      <alignment horizontal="center" vertic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9" fillId="0" borderId="1" xfId="0" applyFont="1" applyBorder="1" applyAlignment="1">
      <alignment horizontal="center" vertical="center" wrapText="1"/>
    </xf>
    <xf numFmtId="0" fontId="0" fillId="2" borderId="9" xfId="0" applyFill="1" applyBorder="1" applyAlignment="1">
      <alignment horizontal="center" wrapText="1"/>
    </xf>
    <xf numFmtId="0" fontId="0" fillId="2" borderId="10" xfId="0" applyFill="1" applyBorder="1" applyAlignment="1">
      <alignment horizontal="center" wrapText="1"/>
    </xf>
    <xf numFmtId="0" fontId="0" fillId="2" borderId="4" xfId="0" applyFill="1" applyBorder="1" applyAlignment="1">
      <alignment horizontal="center" wrapText="1"/>
    </xf>
    <xf numFmtId="0" fontId="7" fillId="2" borderId="1"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7" fillId="10"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3" fillId="9" borderId="1" xfId="0" applyFont="1" applyFill="1" applyBorder="1" applyAlignment="1">
      <alignment horizontal="center" vertical="center"/>
    </xf>
    <xf numFmtId="0" fontId="3" fillId="3" borderId="5" xfId="0" applyFont="1" applyFill="1" applyBorder="1" applyAlignment="1">
      <alignment horizontal="center"/>
    </xf>
    <xf numFmtId="0" fontId="3" fillId="2" borderId="1" xfId="0" applyFont="1" applyFill="1" applyBorder="1" applyAlignment="1">
      <alignment horizontal="center" vertical="center"/>
    </xf>
    <xf numFmtId="0" fontId="0" fillId="0" borderId="1" xfId="0" applyBorder="1" applyAlignment="1">
      <alignment horizontal="center"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0" fontId="33" fillId="0" borderId="0" xfId="0" applyFont="1" applyAlignment="1">
      <alignment horizontal="center" vertical="center"/>
    </xf>
    <xf numFmtId="0" fontId="33" fillId="0" borderId="5" xfId="0" applyFont="1" applyBorder="1" applyAlignment="1">
      <alignment horizontal="center" vertical="center"/>
    </xf>
    <xf numFmtId="0" fontId="3" fillId="0" borderId="1" xfId="0" applyFont="1" applyFill="1" applyBorder="1" applyAlignment="1">
      <alignment horizontal="left" vertical="center" wrapText="1"/>
    </xf>
    <xf numFmtId="0" fontId="0" fillId="0" borderId="1" xfId="0" applyBorder="1" applyAlignment="1">
      <alignment horizontal="justify" vertical="center" wrapText="1"/>
    </xf>
    <xf numFmtId="0" fontId="3" fillId="7"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0" borderId="6"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29" fillId="0" borderId="0" xfId="0" applyFont="1" applyAlignment="1">
      <alignment horizontal="center" vertical="center" readingOrder="1"/>
    </xf>
    <xf numFmtId="14" fontId="2" fillId="0" borderId="9"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12" fillId="0" borderId="17" xfId="0" applyFont="1" applyBorder="1" applyAlignment="1">
      <alignment horizontal="justify" vertical="center" wrapText="1"/>
    </xf>
    <xf numFmtId="0" fontId="12" fillId="0" borderId="57"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0" xfId="0" applyFont="1" applyBorder="1" applyAlignment="1">
      <alignment horizontal="center" vertical="center"/>
    </xf>
    <xf numFmtId="0" fontId="2" fillId="0" borderId="17"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2" xfId="0" applyFont="1" applyBorder="1" applyAlignment="1">
      <alignment horizontal="center" vertical="center" wrapText="1"/>
    </xf>
    <xf numFmtId="0" fontId="17" fillId="0" borderId="2"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Fill="1" applyBorder="1" applyAlignment="1">
      <alignment horizontal="center" vertical="center" wrapText="1"/>
    </xf>
    <xf numFmtId="0" fontId="1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4" xfId="1" applyFont="1" applyFill="1" applyBorder="1" applyAlignment="1">
      <alignment horizontal="center" vertical="center" wrapText="1"/>
    </xf>
    <xf numFmtId="0" fontId="2" fillId="0" borderId="4" xfId="0" applyFont="1" applyBorder="1" applyAlignment="1">
      <alignment horizontal="justify" vertical="center" wrapText="1"/>
    </xf>
    <xf numFmtId="0" fontId="12" fillId="0" borderId="9" xfId="0" applyFont="1" applyBorder="1" applyAlignment="1">
      <alignment horizontal="center" vertical="center" wrapText="1"/>
    </xf>
    <xf numFmtId="0" fontId="17" fillId="0" borderId="56"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3" xfId="0" applyFont="1" applyBorder="1" applyAlignment="1">
      <alignment horizontal="center" vertical="center" wrapText="1"/>
    </xf>
    <xf numFmtId="0" fontId="17" fillId="0" borderId="11" xfId="0" applyFont="1" applyBorder="1" applyAlignment="1">
      <alignment horizontal="justify" vertical="center" wrapText="1"/>
    </xf>
    <xf numFmtId="0" fontId="2" fillId="0" borderId="12" xfId="0" applyFont="1" applyBorder="1" applyAlignment="1">
      <alignment horizontal="center" vertical="center"/>
    </xf>
    <xf numFmtId="0" fontId="2" fillId="0" borderId="1" xfId="0" applyNumberFormat="1" applyFont="1" applyBorder="1" applyAlignment="1">
      <alignment horizontal="justify" vertical="center" wrapText="1"/>
    </xf>
    <xf numFmtId="0" fontId="2" fillId="0" borderId="12" xfId="0" applyNumberFormat="1" applyFont="1" applyBorder="1" applyAlignment="1">
      <alignment horizontal="justify" vertical="center" wrapText="1"/>
    </xf>
    <xf numFmtId="0" fontId="2"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4" xfId="1" applyFont="1" applyFill="1" applyBorder="1" applyAlignment="1">
      <alignment horizontal="justify" vertical="center" wrapText="1"/>
    </xf>
    <xf numFmtId="0" fontId="12" fillId="0" borderId="1" xfId="1" applyFont="1" applyFill="1" applyBorder="1" applyAlignment="1">
      <alignment horizontal="justify" vertical="center" wrapText="1"/>
    </xf>
    <xf numFmtId="14" fontId="2" fillId="0" borderId="10" xfId="0" applyNumberFormat="1" applyFont="1" applyBorder="1" applyAlignment="1">
      <alignment horizontal="center" vertical="center"/>
    </xf>
    <xf numFmtId="0" fontId="17" fillId="0" borderId="2" xfId="0" applyFont="1" applyFill="1" applyBorder="1" applyAlignment="1">
      <alignment horizontal="justify" vertical="center" wrapText="1"/>
    </xf>
    <xf numFmtId="0" fontId="17" fillId="0" borderId="1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4" xfId="0" applyNumberFormat="1" applyFont="1" applyBorder="1" applyAlignment="1">
      <alignment horizontal="justify" vertical="center" wrapText="1"/>
    </xf>
    <xf numFmtId="0" fontId="2" fillId="0" borderId="4" xfId="0" applyFont="1" applyBorder="1" applyAlignment="1">
      <alignment horizontal="justify" vertical="top" wrapText="1"/>
    </xf>
    <xf numFmtId="0" fontId="2" fillId="0" borderId="1" xfId="0" applyFont="1" applyBorder="1" applyAlignment="1">
      <alignment horizontal="justify" vertical="top" wrapText="1"/>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justify" vertical="center" wrapText="1"/>
    </xf>
    <xf numFmtId="0" fontId="17" fillId="0" borderId="56"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justify" vertical="center" wrapText="1"/>
    </xf>
    <xf numFmtId="0" fontId="2" fillId="0" borderId="12"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6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Border="1" applyAlignment="1">
      <alignment horizontal="justify" vertical="center" wrapText="1"/>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2" fillId="0" borderId="9" xfId="0" applyFont="1" applyBorder="1" applyAlignment="1">
      <alignment horizontal="justify" vertical="center" wrapText="1"/>
    </xf>
    <xf numFmtId="0" fontId="17" fillId="0" borderId="12" xfId="0" applyFont="1" applyBorder="1" applyAlignment="1">
      <alignment horizontal="center" vertical="center" wrapText="1"/>
    </xf>
    <xf numFmtId="0" fontId="12" fillId="0" borderId="82" xfId="0" applyFont="1" applyBorder="1" applyAlignment="1">
      <alignment horizontal="justify" vertical="center" wrapText="1"/>
    </xf>
    <xf numFmtId="0" fontId="12" fillId="0" borderId="82" xfId="0" applyFont="1" applyBorder="1" applyAlignment="1">
      <alignment horizontal="center" vertical="center" wrapText="1"/>
    </xf>
    <xf numFmtId="0" fontId="12" fillId="0" borderId="1" xfId="0" applyFont="1" applyBorder="1" applyAlignment="1">
      <alignment horizontal="justify" vertical="top" wrapText="1"/>
    </xf>
    <xf numFmtId="0" fontId="12" fillId="0" borderId="64" xfId="0" applyFont="1" applyBorder="1" applyAlignment="1">
      <alignment horizontal="justify" vertical="center" wrapText="1"/>
    </xf>
    <xf numFmtId="0" fontId="2" fillId="0" borderId="1" xfId="0" applyFont="1" applyBorder="1" applyAlignment="1" applyProtection="1">
      <alignment horizontal="justify" vertical="center" wrapText="1"/>
      <protection hidden="1"/>
    </xf>
    <xf numFmtId="0" fontId="2" fillId="0" borderId="1" xfId="0" applyFont="1" applyBorder="1" applyAlignment="1" applyProtection="1">
      <alignment horizontal="center" vertical="center" wrapText="1"/>
      <protection hidden="1"/>
    </xf>
    <xf numFmtId="0" fontId="2" fillId="0" borderId="4" xfId="0" applyFont="1" applyBorder="1" applyAlignment="1" applyProtection="1">
      <alignment horizontal="justify" vertical="center" wrapText="1"/>
      <protection hidden="1"/>
    </xf>
    <xf numFmtId="0" fontId="2" fillId="0" borderId="12" xfId="0" applyFont="1" applyBorder="1" applyAlignment="1" applyProtection="1">
      <alignment horizontal="justify" vertical="center" wrapText="1"/>
      <protection hidden="1"/>
    </xf>
    <xf numFmtId="0" fontId="2" fillId="0" borderId="12" xfId="0" applyFont="1" applyBorder="1" applyAlignment="1" applyProtection="1">
      <alignment horizontal="center" vertical="center" wrapText="1"/>
      <protection hidden="1"/>
    </xf>
    <xf numFmtId="0" fontId="12" fillId="0" borderId="12" xfId="1"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11" xfId="0" applyFont="1" applyBorder="1" applyAlignment="1">
      <alignment horizontal="justify" vertical="center" wrapText="1"/>
    </xf>
    <xf numFmtId="0" fontId="1" fillId="2"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43" fillId="2" borderId="64" xfId="0" applyFont="1" applyFill="1" applyBorder="1" applyAlignment="1">
      <alignment horizontal="center" vertical="center" wrapText="1"/>
    </xf>
    <xf numFmtId="0" fontId="43" fillId="2" borderId="82"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65"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7" fillId="0" borderId="76" xfId="0" applyFont="1" applyBorder="1" applyAlignment="1">
      <alignment horizontal="justify" vertical="center" wrapText="1"/>
    </xf>
    <xf numFmtId="0" fontId="17" fillId="0" borderId="59" xfId="0" applyFont="1" applyBorder="1" applyAlignment="1">
      <alignment horizontal="justify" vertical="center" wrapText="1"/>
    </xf>
    <xf numFmtId="0" fontId="17" fillId="0" borderId="60" xfId="0" applyFont="1" applyBorder="1" applyAlignment="1">
      <alignment horizontal="justify" vertical="center" wrapText="1"/>
    </xf>
    <xf numFmtId="0" fontId="2" fillId="0" borderId="64" xfId="0" applyFont="1" applyBorder="1" applyAlignment="1">
      <alignment horizontal="justify" vertical="center" wrapText="1"/>
    </xf>
    <xf numFmtId="0" fontId="1" fillId="0" borderId="56" xfId="0" applyFont="1" applyBorder="1" applyAlignment="1">
      <alignment horizontal="justify" vertical="center" wrapText="1"/>
    </xf>
    <xf numFmtId="0" fontId="2" fillId="0" borderId="82" xfId="0" applyFont="1" applyBorder="1" applyAlignment="1">
      <alignment horizontal="justify" vertical="center" wrapText="1"/>
    </xf>
    <xf numFmtId="0" fontId="12" fillId="4" borderId="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2" fillId="0" borderId="57"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64" xfId="0" applyFont="1" applyBorder="1" applyAlignment="1">
      <alignment horizontal="center" vertical="center" wrapText="1"/>
    </xf>
    <xf numFmtId="0" fontId="12" fillId="0" borderId="9" xfId="1" applyFont="1" applyFill="1" applyBorder="1" applyAlignment="1">
      <alignment horizontal="center" vertical="center" wrapText="1"/>
    </xf>
    <xf numFmtId="14" fontId="2" fillId="0" borderId="82" xfId="0" applyNumberFormat="1" applyFont="1" applyBorder="1" applyAlignment="1">
      <alignment horizontal="center" vertical="center"/>
    </xf>
    <xf numFmtId="0" fontId="12" fillId="0" borderId="9" xfId="0" applyFont="1" applyFill="1" applyBorder="1" applyAlignment="1">
      <alignment horizontal="justify" vertical="center" wrapText="1"/>
    </xf>
    <xf numFmtId="0" fontId="12" fillId="0" borderId="4" xfId="0" applyFont="1" applyFill="1" applyBorder="1" applyAlignment="1">
      <alignment horizontal="justify" vertical="center" wrapText="1"/>
    </xf>
    <xf numFmtId="14" fontId="2" fillId="0" borderId="64" xfId="0" applyNumberFormat="1" applyFont="1" applyBorder="1" applyAlignment="1">
      <alignment horizontal="center" vertical="center"/>
    </xf>
    <xf numFmtId="0" fontId="2" fillId="0" borderId="64" xfId="0" applyFont="1" applyBorder="1" applyAlignment="1">
      <alignment horizontal="center" vertical="center"/>
    </xf>
    <xf numFmtId="0" fontId="12" fillId="0" borderId="10" xfId="0" applyFont="1" applyBorder="1" applyAlignment="1">
      <alignment horizontal="justify" vertical="center" wrapText="1"/>
    </xf>
    <xf numFmtId="0" fontId="13" fillId="0" borderId="9" xfId="0" applyFont="1" applyBorder="1" applyAlignment="1">
      <alignment horizontal="center" vertical="center" wrapText="1"/>
    </xf>
    <xf numFmtId="0" fontId="12" fillId="0" borderId="9" xfId="1" applyFont="1" applyFill="1" applyBorder="1" applyAlignment="1">
      <alignment horizontal="justify" vertical="center" wrapText="1"/>
    </xf>
    <xf numFmtId="0" fontId="12" fillId="0" borderId="10" xfId="1" applyFont="1" applyFill="1" applyBorder="1" applyAlignment="1">
      <alignment horizontal="justify" vertical="center" wrapText="1"/>
    </xf>
    <xf numFmtId="0" fontId="2" fillId="0" borderId="84" xfId="0" applyFont="1" applyBorder="1" applyAlignment="1">
      <alignment horizontal="justify" vertical="center"/>
    </xf>
    <xf numFmtId="0" fontId="2" fillId="0" borderId="100" xfId="0" applyFont="1" applyBorder="1" applyAlignment="1">
      <alignment horizontal="justify" vertical="center"/>
    </xf>
    <xf numFmtId="0" fontId="2" fillId="0" borderId="17" xfId="0" applyFont="1" applyBorder="1" applyAlignment="1">
      <alignment horizontal="justify" vertical="center" wrapText="1"/>
    </xf>
    <xf numFmtId="0" fontId="2" fillId="0" borderId="100" xfId="0" applyFont="1" applyBorder="1" applyAlignment="1">
      <alignment horizontal="justify" vertical="center" wrapText="1"/>
    </xf>
    <xf numFmtId="0" fontId="2" fillId="0" borderId="99" xfId="0" applyFont="1" applyBorder="1" applyAlignment="1">
      <alignment horizontal="justify" vertical="center" wrapText="1"/>
    </xf>
    <xf numFmtId="0" fontId="2" fillId="0" borderId="82" xfId="0" applyFont="1" applyBorder="1" applyAlignment="1">
      <alignment horizontal="center" vertical="center"/>
    </xf>
    <xf numFmtId="0" fontId="2" fillId="0" borderId="57" xfId="0" applyFont="1" applyBorder="1" applyAlignment="1">
      <alignment horizontal="justify" vertical="center"/>
    </xf>
    <xf numFmtId="0" fontId="2" fillId="0" borderId="17" xfId="0" applyFont="1" applyBorder="1" applyAlignment="1">
      <alignment horizontal="justify" vertical="center"/>
    </xf>
    <xf numFmtId="0" fontId="2" fillId="0" borderId="99" xfId="0" applyFont="1" applyBorder="1" applyAlignment="1">
      <alignment horizontal="justify" vertical="center"/>
    </xf>
    <xf numFmtId="0" fontId="13" fillId="0" borderId="9" xfId="0" applyFont="1" applyBorder="1" applyAlignment="1">
      <alignment horizontal="justify" vertical="center" wrapText="1"/>
    </xf>
    <xf numFmtId="0" fontId="3" fillId="3" borderId="25" xfId="0" applyFont="1" applyFill="1" applyBorder="1" applyAlignment="1">
      <alignment horizontal="center" wrapText="1"/>
    </xf>
    <xf numFmtId="0" fontId="3" fillId="3" borderId="26" xfId="0" applyFont="1" applyFill="1" applyBorder="1" applyAlignment="1">
      <alignment horizontal="center"/>
    </xf>
    <xf numFmtId="0" fontId="3" fillId="3" borderId="27" xfId="0" applyFont="1" applyFill="1" applyBorder="1" applyAlignment="1">
      <alignment horizontal="center"/>
    </xf>
    <xf numFmtId="0" fontId="3" fillId="2" borderId="5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3" xfId="0" applyFont="1" applyFill="1" applyBorder="1" applyAlignment="1">
      <alignment horizontal="center" vertical="center"/>
    </xf>
    <xf numFmtId="0" fontId="15" fillId="0" borderId="0" xfId="0" applyFont="1" applyFill="1" applyBorder="1" applyAlignment="1">
      <alignment horizontal="left" vertical="top" wrapText="1"/>
    </xf>
    <xf numFmtId="0" fontId="36" fillId="2" borderId="66" xfId="0" applyFont="1" applyFill="1" applyBorder="1" applyAlignment="1">
      <alignment horizontal="center" vertical="center" wrapText="1"/>
    </xf>
    <xf numFmtId="0" fontId="36" fillId="2" borderId="72" xfId="0" applyFont="1" applyFill="1" applyBorder="1" applyAlignment="1">
      <alignment horizontal="center" vertical="center" wrapText="1"/>
    </xf>
    <xf numFmtId="0" fontId="36" fillId="2" borderId="67" xfId="0" applyFont="1" applyFill="1" applyBorder="1" applyAlignment="1">
      <alignment horizontal="center" vertical="center" wrapText="1"/>
    </xf>
    <xf numFmtId="0" fontId="36" fillId="2" borderId="70" xfId="0" applyFont="1" applyFill="1" applyBorder="1" applyAlignment="1">
      <alignment horizontal="center" vertical="center" wrapText="1"/>
    </xf>
    <xf numFmtId="0" fontId="36" fillId="2" borderId="73" xfId="0" applyFont="1" applyFill="1" applyBorder="1" applyAlignment="1">
      <alignment horizontal="center" vertical="center" wrapText="1"/>
    </xf>
    <xf numFmtId="0" fontId="36" fillId="2" borderId="71" xfId="0" applyFont="1" applyFill="1" applyBorder="1" applyAlignment="1">
      <alignment horizontal="center" vertical="center" wrapText="1"/>
    </xf>
    <xf numFmtId="0" fontId="35" fillId="2" borderId="66" xfId="0" applyFont="1" applyFill="1" applyBorder="1" applyAlignment="1">
      <alignment horizontal="center" vertical="center" wrapText="1"/>
    </xf>
    <xf numFmtId="0" fontId="35" fillId="2" borderId="67" xfId="0" applyFont="1" applyFill="1" applyBorder="1" applyAlignment="1">
      <alignment horizontal="center" vertical="center" wrapText="1"/>
    </xf>
    <xf numFmtId="0" fontId="35" fillId="2" borderId="68" xfId="0" applyFont="1" applyFill="1" applyBorder="1" applyAlignment="1">
      <alignment horizontal="center" vertical="center" wrapText="1"/>
    </xf>
    <xf numFmtId="0" fontId="35" fillId="2" borderId="69"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2" xfId="0" applyFont="1" applyBorder="1" applyAlignment="1">
      <alignment horizontal="justify" vertical="center"/>
    </xf>
    <xf numFmtId="0" fontId="36" fillId="0" borderId="25" xfId="0" applyFont="1" applyFill="1" applyBorder="1" applyAlignment="1">
      <alignment horizontal="left" vertical="center"/>
    </xf>
    <xf numFmtId="0" fontId="36" fillId="0" borderId="27" xfId="0" applyFont="1" applyFill="1" applyBorder="1" applyAlignment="1">
      <alignment horizontal="left" vertical="center"/>
    </xf>
    <xf numFmtId="0" fontId="36" fillId="2" borderId="77" xfId="0" applyFont="1" applyFill="1" applyBorder="1" applyAlignment="1">
      <alignment horizontal="justify" vertical="center" wrapText="1"/>
    </xf>
    <xf numFmtId="0" fontId="36" fillId="2" borderId="75" xfId="0" applyFont="1" applyFill="1" applyBorder="1" applyAlignment="1">
      <alignment horizontal="justify" vertical="center" wrapText="1"/>
    </xf>
    <xf numFmtId="0" fontId="36" fillId="0" borderId="77" xfId="0" applyFont="1" applyBorder="1" applyAlignment="1" applyProtection="1">
      <alignment horizontal="center" vertical="center" wrapText="1"/>
      <protection hidden="1"/>
    </xf>
    <xf numFmtId="0" fontId="36" fillId="0" borderId="75" xfId="0" applyFont="1" applyBorder="1" applyAlignment="1" applyProtection="1">
      <alignment horizontal="center" vertical="center" wrapText="1"/>
      <protection hidden="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20" fillId="0" borderId="66" xfId="0" applyFont="1" applyBorder="1" applyAlignment="1" applyProtection="1">
      <alignment horizontal="justify" vertical="center" wrapText="1"/>
      <protection hidden="1"/>
    </xf>
    <xf numFmtId="0" fontId="20" fillId="0" borderId="72" xfId="0" applyFont="1" applyBorder="1" applyAlignment="1" applyProtection="1">
      <alignment horizontal="justify" vertical="center" wrapText="1"/>
      <protection hidden="1"/>
    </xf>
    <xf numFmtId="0" fontId="20" fillId="0" borderId="67" xfId="0" applyFont="1" applyBorder="1" applyAlignment="1" applyProtection="1">
      <alignment horizontal="justify" vertical="center" wrapText="1"/>
      <protection hidden="1"/>
    </xf>
    <xf numFmtId="0" fontId="20" fillId="0" borderId="70" xfId="0" applyFont="1" applyBorder="1" applyAlignment="1" applyProtection="1">
      <alignment horizontal="justify" vertical="center" wrapText="1"/>
      <protection hidden="1"/>
    </xf>
    <xf numFmtId="0" fontId="20" fillId="0" borderId="73" xfId="0" applyFont="1" applyBorder="1" applyAlignment="1" applyProtection="1">
      <alignment horizontal="justify" vertical="center" wrapText="1"/>
      <protection hidden="1"/>
    </xf>
    <xf numFmtId="0" fontId="20" fillId="0" borderId="71" xfId="0" applyFont="1" applyBorder="1" applyAlignment="1" applyProtection="1">
      <alignment horizontal="justify" vertical="center" wrapText="1"/>
      <protection hidden="1"/>
    </xf>
    <xf numFmtId="0" fontId="4" fillId="0" borderId="76" xfId="0" applyFont="1" applyBorder="1" applyAlignment="1">
      <alignment horizontal="justify" vertical="center" wrapText="1"/>
    </xf>
    <xf numFmtId="0" fontId="0" fillId="0" borderId="1" xfId="0" applyBorder="1" applyAlignment="1">
      <alignment horizontal="center" vertical="center"/>
    </xf>
    <xf numFmtId="0" fontId="20" fillId="13"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18" fillId="0" borderId="22" xfId="0" applyFont="1" applyBorder="1" applyAlignment="1">
      <alignment horizontal="center" vertical="center" wrapText="1"/>
    </xf>
    <xf numFmtId="0" fontId="18" fillId="0" borderId="94" xfId="0" applyFont="1" applyBorder="1" applyAlignment="1">
      <alignment horizontal="center" vertical="center" wrapText="1"/>
    </xf>
    <xf numFmtId="0" fontId="20" fillId="0" borderId="29" xfId="0" applyFont="1" applyBorder="1" applyAlignment="1">
      <alignment horizontal="center" vertical="center"/>
    </xf>
    <xf numFmtId="0" fontId="20" fillId="0" borderId="31" xfId="0" applyFont="1" applyBorder="1" applyAlignment="1">
      <alignment horizontal="center" vertical="center"/>
    </xf>
    <xf numFmtId="0" fontId="23" fillId="0" borderId="32" xfId="0" applyFont="1" applyBorder="1" applyAlignment="1">
      <alignment horizontal="center" vertical="center"/>
    </xf>
    <xf numFmtId="0" fontId="23" fillId="0" borderId="24" xfId="0" applyFont="1" applyBorder="1" applyAlignment="1">
      <alignment horizontal="center" vertical="center"/>
    </xf>
    <xf numFmtId="0" fontId="23" fillId="0" borderId="37" xfId="0" applyFont="1" applyBorder="1" applyAlignment="1">
      <alignment horizontal="center" vertical="center"/>
    </xf>
    <xf numFmtId="0" fontId="23" fillId="0" borderId="23" xfId="0" applyFont="1" applyBorder="1" applyAlignment="1">
      <alignment horizontal="center" vertical="center"/>
    </xf>
    <xf numFmtId="0" fontId="22" fillId="0" borderId="32" xfId="0" applyFont="1" applyBorder="1" applyAlignment="1">
      <alignment horizontal="center" vertical="center" wrapText="1"/>
    </xf>
    <xf numFmtId="0" fontId="22" fillId="0" borderId="24"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32" xfId="0" applyFont="1" applyBorder="1" applyAlignment="1">
      <alignment horizontal="center" vertical="center"/>
    </xf>
    <xf numFmtId="0" fontId="25" fillId="0" borderId="23" xfId="0" applyFont="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18" fillId="0" borderId="32" xfId="0" applyFont="1" applyBorder="1" applyAlignment="1">
      <alignment horizontal="center" vertical="center" wrapText="1"/>
    </xf>
    <xf numFmtId="0" fontId="18" fillId="0" borderId="23"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36"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0" fillId="0" borderId="0" xfId="0" applyFont="1" applyAlignment="1">
      <alignment horizont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12" fillId="0" borderId="4" xfId="0" applyFont="1" applyFill="1" applyBorder="1" applyAlignment="1">
      <alignment horizontal="justify" vertical="top" wrapText="1"/>
    </xf>
    <xf numFmtId="0" fontId="2" fillId="0" borderId="100" xfId="0" applyFont="1" applyBorder="1" applyAlignment="1">
      <alignment horizontal="center" vertical="center" wrapText="1"/>
    </xf>
    <xf numFmtId="0" fontId="2" fillId="0" borderId="84" xfId="0" applyFont="1" applyBorder="1" applyAlignment="1">
      <alignment horizontal="justify" vertical="center" wrapText="1"/>
    </xf>
    <xf numFmtId="0" fontId="52" fillId="0" borderId="1" xfId="5" applyFont="1" applyBorder="1" applyAlignment="1">
      <alignment horizontal="justify" vertical="center" wrapText="1"/>
    </xf>
    <xf numFmtId="14" fontId="2" fillId="0" borderId="78" xfId="0" applyNumberFormat="1" applyFont="1" applyBorder="1" applyAlignment="1">
      <alignment horizontal="center" vertical="center"/>
    </xf>
    <xf numFmtId="0" fontId="2" fillId="0" borderId="4" xfId="0" applyFont="1" applyBorder="1" applyAlignment="1">
      <alignment vertical="top"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12" fillId="0" borderId="12" xfId="1" applyFont="1" applyFill="1" applyBorder="1" applyAlignment="1">
      <alignment horizontal="center" vertical="center" wrapText="1"/>
    </xf>
  </cellXfs>
  <cellStyles count="6">
    <cellStyle name="Hipervínculo" xfId="5" builtinId="8"/>
    <cellStyle name="Millares [0]" xfId="4" builtinId="6"/>
    <cellStyle name="Normal" xfId="0" builtinId="0"/>
    <cellStyle name="Normal 2" xfId="1"/>
    <cellStyle name="Normal 3" xfId="2"/>
    <cellStyle name="Porcentaje" xfId="3" builtinId="5"/>
  </cellStyles>
  <dxfs count="1474">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00B0F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EDB3"/>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FFC000"/>
        </patternFill>
      </fill>
    </dxf>
    <dxf>
      <fill>
        <patternFill>
          <bgColor rgb="FFC85F08"/>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00B0F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50"/>
        </patternFill>
      </fill>
    </dxf>
    <dxf>
      <fill>
        <patternFill>
          <bgColor rgb="FFFFC000"/>
        </patternFill>
      </fill>
    </dxf>
    <dxf>
      <fill>
        <patternFill>
          <fgColor rgb="FFCC3300"/>
          <bgColor rgb="FFE16B09"/>
        </patternFill>
      </fill>
    </dxf>
    <dxf>
      <fill>
        <patternFill>
          <bgColor rgb="FFFF0000"/>
        </patternFill>
      </fill>
    </dxf>
    <dxf>
      <fill>
        <patternFill>
          <bgColor rgb="FF00B0F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theme="9" tint="-0.24994659260841701"/>
        </patternFill>
      </fill>
    </dxf>
    <dxf>
      <fill>
        <patternFill>
          <bgColor rgb="FFFFC00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808000"/>
      <color rgb="FFFFFFFF"/>
      <color rgb="FFC85F08"/>
      <color rgb="FFE16B09"/>
      <color rgb="FFDD6909"/>
      <color rgb="FFF5770F"/>
      <color rgb="FFCCFF66"/>
      <color rgb="FFCC3300"/>
      <color rgb="FFAD5207"/>
      <color rgb="FFDAA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NIVEL DE RIESGO PROCESOS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dLbl>
              <c:idx val="0"/>
              <c:layout>
                <c:manualLayout>
                  <c:x val="9.4444444444444442E-2"/>
                  <c:y val="7.1902020758169871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4985907314707889"/>
                  <c:y val="-0.10235523599299359"/>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0.34444444444444433"/>
                  <c:y val="-1.7975505189542502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RESUMEN!$Q$4:$T$4</c:f>
              <c:strCache>
                <c:ptCount val="4"/>
                <c:pt idx="0">
                  <c:v>BAJO</c:v>
                </c:pt>
                <c:pt idx="1">
                  <c:v>MODERADO</c:v>
                </c:pt>
                <c:pt idx="2">
                  <c:v>ALTO</c:v>
                </c:pt>
                <c:pt idx="3">
                  <c:v>EXTREMO</c:v>
                </c:pt>
              </c:strCache>
            </c:strRef>
          </c:cat>
          <c:val>
            <c:numRef>
              <c:f>RESUMEN!$Q$5:$T$5</c:f>
              <c:numCache>
                <c:formatCode>0.00%</c:formatCode>
                <c:ptCount val="4"/>
                <c:pt idx="0">
                  <c:v>0.7857142857142857</c:v>
                </c:pt>
                <c:pt idx="1">
                  <c:v>0.16071428571428573</c:v>
                </c:pt>
                <c:pt idx="2">
                  <c:v>5.3571428571428568E-2</c:v>
                </c:pt>
                <c:pt idx="3" formatCode="0.0%">
                  <c:v>0</c:v>
                </c:pt>
              </c:numCache>
            </c:numRef>
          </c:val>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1</xdr:col>
      <xdr:colOff>3556653</xdr:colOff>
      <xdr:row>3</xdr:row>
      <xdr:rowOff>190500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57200"/>
          <a:ext cx="3909078"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28575</xdr:rowOff>
    </xdr:from>
    <xdr:to>
      <xdr:col>5</xdr:col>
      <xdr:colOff>76200</xdr:colOff>
      <xdr:row>2</xdr:row>
      <xdr:rowOff>364152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361950"/>
          <a:ext cx="4524375" cy="716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1485900</xdr:colOff>
      <xdr:row>17</xdr:row>
      <xdr:rowOff>104775</xdr:rowOff>
    </xdr:from>
    <xdr:to>
      <xdr:col>6</xdr:col>
      <xdr:colOff>924785</xdr:colOff>
      <xdr:row>27</xdr:row>
      <xdr:rowOff>47883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1900" y="4733925"/>
          <a:ext cx="6163535" cy="18481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317500</xdr:colOff>
      <xdr:row>214</xdr:row>
      <xdr:rowOff>0</xdr:rowOff>
    </xdr:from>
    <xdr:to>
      <xdr:col>16</xdr:col>
      <xdr:colOff>460524</xdr:colOff>
      <xdr:row>219</xdr:row>
      <xdr:rowOff>63500</xdr:rowOff>
    </xdr:to>
    <xdr:sp macro="" textlink="">
      <xdr:nvSpPr>
        <xdr:cNvPr id="4" name="Text Box 45"/>
        <xdr:cNvSpPr txBox="1">
          <a:spLocks noChangeArrowheads="1"/>
        </xdr:cNvSpPr>
      </xdr:nvSpPr>
      <xdr:spPr bwMode="auto">
        <a:xfrm>
          <a:off x="7842250" y="109569250"/>
          <a:ext cx="3614357"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57+1 3275252 – Fax: 3275248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www.orgsolidarias.gov.co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hlinkClick xmlns:r="http://schemas.openxmlformats.org/officeDocument/2006/relationships" r:id=""/>
            </a:rPr>
            <a:t>atencionalciudadano@orgsolidarias.gov.co</a:t>
          </a:r>
          <a:endParaRPr lang="es-ES" sz="1000" u="sng">
            <a:solidFill>
              <a:srgbClr val="0000FF"/>
            </a:solidFill>
            <a:effectLst/>
            <a:latin typeface="Calibri"/>
            <a:ea typeface="Calibri"/>
            <a:cs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182217</xdr:colOff>
      <xdr:row>0</xdr:row>
      <xdr:rowOff>74543</xdr:rowOff>
    </xdr:from>
    <xdr:to>
      <xdr:col>4</xdr:col>
      <xdr:colOff>1295251</xdr:colOff>
      <xdr:row>0</xdr:row>
      <xdr:rowOff>935935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217" y="74543"/>
          <a:ext cx="5438718" cy="861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56736</xdr:colOff>
      <xdr:row>6</xdr:row>
      <xdr:rowOff>60463</xdr:rowOff>
    </xdr:from>
    <xdr:to>
      <xdr:col>5</xdr:col>
      <xdr:colOff>611668</xdr:colOff>
      <xdr:row>6</xdr:row>
      <xdr:rowOff>292376</xdr:rowOff>
    </xdr:to>
    <xdr:sp macro="" textlink="">
      <xdr:nvSpPr>
        <xdr:cNvPr id="2" name="28 Rectángulo redondeado"/>
        <xdr:cNvSpPr/>
      </xdr:nvSpPr>
      <xdr:spPr>
        <a:xfrm>
          <a:off x="5219286" y="2441713"/>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05</a:t>
          </a:r>
        </a:p>
        <a:p>
          <a:pPr algn="ctr"/>
          <a:r>
            <a:rPr lang="es-CO" sz="800">
              <a:solidFill>
                <a:sysClr val="windowText" lastClr="000000"/>
              </a:solidFill>
            </a:rPr>
            <a:t>3</a:t>
          </a:r>
        </a:p>
      </xdr:txBody>
    </xdr:sp>
    <xdr:clientData/>
  </xdr:twoCellAnchor>
  <xdr:twoCellAnchor>
    <xdr:from>
      <xdr:col>4</xdr:col>
      <xdr:colOff>75371</xdr:colOff>
      <xdr:row>7</xdr:row>
      <xdr:rowOff>441463</xdr:rowOff>
    </xdr:from>
    <xdr:to>
      <xdr:col>4</xdr:col>
      <xdr:colOff>605457</xdr:colOff>
      <xdr:row>7</xdr:row>
      <xdr:rowOff>648528</xdr:rowOff>
    </xdr:to>
    <xdr:sp macro="" textlink="">
      <xdr:nvSpPr>
        <xdr:cNvPr id="3" name="29 Rectángulo redondeado"/>
        <xdr:cNvSpPr/>
      </xdr:nvSpPr>
      <xdr:spPr>
        <a:xfrm>
          <a:off x="3123371" y="3889513"/>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04</a:t>
          </a:r>
        </a:p>
      </xdr:txBody>
    </xdr:sp>
    <xdr:clientData/>
  </xdr:twoCellAnchor>
  <xdr:twoCellAnchor>
    <xdr:from>
      <xdr:col>4</xdr:col>
      <xdr:colOff>26445</xdr:colOff>
      <xdr:row>7</xdr:row>
      <xdr:rowOff>48682</xdr:rowOff>
    </xdr:from>
    <xdr:to>
      <xdr:col>4</xdr:col>
      <xdr:colOff>609600</xdr:colOff>
      <xdr:row>7</xdr:row>
      <xdr:rowOff>276225</xdr:rowOff>
    </xdr:to>
    <xdr:sp macro="" textlink="">
      <xdr:nvSpPr>
        <xdr:cNvPr id="4" name="35 Rectángulo redondeado"/>
        <xdr:cNvSpPr/>
      </xdr:nvSpPr>
      <xdr:spPr>
        <a:xfrm>
          <a:off x="3074445" y="3496732"/>
          <a:ext cx="583155" cy="2275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a:t>
          </a:r>
          <a:r>
            <a:rPr lang="es-CO" sz="800" baseline="0">
              <a:solidFill>
                <a:sysClr val="windowText" lastClr="000000"/>
              </a:solidFill>
            </a:rPr>
            <a:t> </a:t>
          </a:r>
          <a:r>
            <a:rPr lang="es-CO" sz="800">
              <a:solidFill>
                <a:sysClr val="windowText" lastClr="000000"/>
              </a:solidFill>
            </a:rPr>
            <a:t>08</a:t>
          </a:r>
        </a:p>
      </xdr:txBody>
    </xdr:sp>
    <xdr:clientData/>
  </xdr:twoCellAnchor>
  <xdr:twoCellAnchor>
    <xdr:from>
      <xdr:col>5</xdr:col>
      <xdr:colOff>68035</xdr:colOff>
      <xdr:row>5</xdr:row>
      <xdr:rowOff>454088</xdr:rowOff>
    </xdr:from>
    <xdr:to>
      <xdr:col>5</xdr:col>
      <xdr:colOff>606404</xdr:colOff>
      <xdr:row>5</xdr:row>
      <xdr:rowOff>686001</xdr:rowOff>
    </xdr:to>
    <xdr:sp macro="" textlink="">
      <xdr:nvSpPr>
        <xdr:cNvPr id="5" name="45 Rectángulo redondeado"/>
        <xdr:cNvSpPr/>
      </xdr:nvSpPr>
      <xdr:spPr>
        <a:xfrm>
          <a:off x="5230585" y="160661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04</a:t>
          </a:r>
        </a:p>
      </xdr:txBody>
    </xdr:sp>
    <xdr:clientData/>
  </xdr:twoCellAnchor>
  <xdr:twoCellAnchor>
    <xdr:from>
      <xdr:col>4</xdr:col>
      <xdr:colOff>1276350</xdr:colOff>
      <xdr:row>7</xdr:row>
      <xdr:rowOff>401604</xdr:rowOff>
    </xdr:from>
    <xdr:to>
      <xdr:col>4</xdr:col>
      <xdr:colOff>1878089</xdr:colOff>
      <xdr:row>7</xdr:row>
      <xdr:rowOff>644589</xdr:rowOff>
    </xdr:to>
    <xdr:sp macro="" textlink="">
      <xdr:nvSpPr>
        <xdr:cNvPr id="6" name="54 Rectángulo redondeado"/>
        <xdr:cNvSpPr/>
      </xdr:nvSpPr>
      <xdr:spPr>
        <a:xfrm>
          <a:off x="4324350" y="3849654"/>
          <a:ext cx="601739" cy="24298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GFI 07</a:t>
          </a:r>
        </a:p>
      </xdr:txBody>
    </xdr:sp>
    <xdr:clientData/>
  </xdr:twoCellAnchor>
  <xdr:twoCellAnchor>
    <xdr:from>
      <xdr:col>5</xdr:col>
      <xdr:colOff>695714</xdr:colOff>
      <xdr:row>5</xdr:row>
      <xdr:rowOff>55984</xdr:rowOff>
    </xdr:from>
    <xdr:to>
      <xdr:col>5</xdr:col>
      <xdr:colOff>1234083</xdr:colOff>
      <xdr:row>5</xdr:row>
      <xdr:rowOff>287897</xdr:rowOff>
    </xdr:to>
    <xdr:sp macro="" textlink="">
      <xdr:nvSpPr>
        <xdr:cNvPr id="7" name="42 Rectángulo redondeado"/>
        <xdr:cNvSpPr/>
      </xdr:nvSpPr>
      <xdr:spPr>
        <a:xfrm>
          <a:off x="5858264" y="1208509"/>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03</a:t>
          </a:r>
        </a:p>
      </xdr:txBody>
    </xdr:sp>
    <xdr:clientData/>
  </xdr:twoCellAnchor>
  <xdr:twoCellAnchor>
    <xdr:from>
      <xdr:col>5</xdr:col>
      <xdr:colOff>57344</xdr:colOff>
      <xdr:row>5</xdr:row>
      <xdr:rowOff>47820</xdr:rowOff>
    </xdr:from>
    <xdr:to>
      <xdr:col>5</xdr:col>
      <xdr:colOff>595713</xdr:colOff>
      <xdr:row>5</xdr:row>
      <xdr:rowOff>279733</xdr:rowOff>
    </xdr:to>
    <xdr:sp macro="" textlink="">
      <xdr:nvSpPr>
        <xdr:cNvPr id="8" name="78 Rectángulo redondeado"/>
        <xdr:cNvSpPr/>
      </xdr:nvSpPr>
      <xdr:spPr>
        <a:xfrm>
          <a:off x="5219894" y="120034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GFO 01</a:t>
          </a:r>
        </a:p>
      </xdr:txBody>
    </xdr:sp>
    <xdr:clientData/>
  </xdr:twoCellAnchor>
  <xdr:twoCellAnchor>
    <xdr:from>
      <xdr:col>4</xdr:col>
      <xdr:colOff>685800</xdr:colOff>
      <xdr:row>7</xdr:row>
      <xdr:rowOff>38100</xdr:rowOff>
    </xdr:from>
    <xdr:to>
      <xdr:col>4</xdr:col>
      <xdr:colOff>1268955</xdr:colOff>
      <xdr:row>7</xdr:row>
      <xdr:rowOff>265643</xdr:rowOff>
    </xdr:to>
    <xdr:sp macro="" textlink="">
      <xdr:nvSpPr>
        <xdr:cNvPr id="9" name="35 Rectángulo redondeado"/>
        <xdr:cNvSpPr/>
      </xdr:nvSpPr>
      <xdr:spPr>
        <a:xfrm>
          <a:off x="3733800" y="3486150"/>
          <a:ext cx="583155" cy="22754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GEO</a:t>
          </a:r>
          <a:r>
            <a:rPr lang="es-CO" sz="800" baseline="0">
              <a:solidFill>
                <a:sysClr val="windowText" lastClr="000000"/>
              </a:solidFill>
            </a:rPr>
            <a:t> </a:t>
          </a:r>
          <a:r>
            <a:rPr lang="es-CO" sz="800">
              <a:solidFill>
                <a:sysClr val="windowText" lastClr="000000"/>
              </a:solidFill>
            </a:rPr>
            <a:t>09</a:t>
          </a:r>
        </a:p>
      </xdr:txBody>
    </xdr:sp>
    <xdr:clientData/>
  </xdr:twoCellAnchor>
  <xdr:twoCellAnchor>
    <xdr:from>
      <xdr:col>4</xdr:col>
      <xdr:colOff>1371600</xdr:colOff>
      <xdr:row>7</xdr:row>
      <xdr:rowOff>47625</xdr:rowOff>
    </xdr:from>
    <xdr:to>
      <xdr:col>4</xdr:col>
      <xdr:colOff>1901686</xdr:colOff>
      <xdr:row>7</xdr:row>
      <xdr:rowOff>254690</xdr:rowOff>
    </xdr:to>
    <xdr:sp macro="" textlink="">
      <xdr:nvSpPr>
        <xdr:cNvPr id="10" name="29 Rectángulo redondeado"/>
        <xdr:cNvSpPr/>
      </xdr:nvSpPr>
      <xdr:spPr>
        <a:xfrm>
          <a:off x="4419600" y="3495675"/>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GJU 03</a:t>
          </a:r>
        </a:p>
      </xdr:txBody>
    </xdr:sp>
    <xdr:clientData/>
  </xdr:twoCellAnchor>
  <xdr:twoCellAnchor>
    <xdr:from>
      <xdr:col>3</xdr:col>
      <xdr:colOff>76200</xdr:colOff>
      <xdr:row>9</xdr:row>
      <xdr:rowOff>57150</xdr:rowOff>
    </xdr:from>
    <xdr:to>
      <xdr:col>3</xdr:col>
      <xdr:colOff>606286</xdr:colOff>
      <xdr:row>9</xdr:row>
      <xdr:rowOff>264215</xdr:rowOff>
    </xdr:to>
    <xdr:sp macro="" textlink="">
      <xdr:nvSpPr>
        <xdr:cNvPr id="11" name="29 Rectángulo redondeado"/>
        <xdr:cNvSpPr/>
      </xdr:nvSpPr>
      <xdr:spPr>
        <a:xfrm>
          <a:off x="2305050" y="5638800"/>
          <a:ext cx="530086" cy="20706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GDU 04</a:t>
          </a:r>
        </a:p>
      </xdr:txBody>
    </xdr:sp>
    <xdr:clientData/>
  </xdr:twoCellAnchor>
  <xdr:twoCellAnchor>
    <xdr:from>
      <xdr:col>5</xdr:col>
      <xdr:colOff>66675</xdr:colOff>
      <xdr:row>7</xdr:row>
      <xdr:rowOff>95250</xdr:rowOff>
    </xdr:from>
    <xdr:to>
      <xdr:col>5</xdr:col>
      <xdr:colOff>621607</xdr:colOff>
      <xdr:row>7</xdr:row>
      <xdr:rowOff>327163</xdr:rowOff>
    </xdr:to>
    <xdr:sp macro="" textlink="">
      <xdr:nvSpPr>
        <xdr:cNvPr id="12" name="28 Rectángulo redondeado"/>
        <xdr:cNvSpPr/>
      </xdr:nvSpPr>
      <xdr:spPr>
        <a:xfrm>
          <a:off x="5229225" y="3543300"/>
          <a:ext cx="554932"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03</a:t>
          </a:r>
        </a:p>
        <a:p>
          <a:pPr algn="ctr"/>
          <a:r>
            <a:rPr lang="es-CO" sz="800">
              <a:solidFill>
                <a:sysClr val="windowText" lastClr="000000"/>
              </a:solidFill>
            </a:rPr>
            <a:t>3</a:t>
          </a:r>
        </a:p>
      </xdr:txBody>
    </xdr:sp>
    <xdr:clientData/>
  </xdr:twoCellAnchor>
  <xdr:twoCellAnchor>
    <xdr:from>
      <xdr:col>4</xdr:col>
      <xdr:colOff>66675</xdr:colOff>
      <xdr:row>5</xdr:row>
      <xdr:rowOff>114300</xdr:rowOff>
    </xdr:from>
    <xdr:to>
      <xdr:col>4</xdr:col>
      <xdr:colOff>605044</xdr:colOff>
      <xdr:row>5</xdr:row>
      <xdr:rowOff>346213</xdr:rowOff>
    </xdr:to>
    <xdr:sp macro="" textlink="">
      <xdr:nvSpPr>
        <xdr:cNvPr id="13" name="42 Rectángulo redondeado"/>
        <xdr:cNvSpPr/>
      </xdr:nvSpPr>
      <xdr:spPr>
        <a:xfrm>
          <a:off x="3114675" y="1266825"/>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GDE 02</a:t>
          </a:r>
        </a:p>
      </xdr:txBody>
    </xdr:sp>
    <xdr:clientData/>
  </xdr:twoCellAnchor>
  <xdr:twoCellAnchor>
    <xdr:from>
      <xdr:col>4</xdr:col>
      <xdr:colOff>57150</xdr:colOff>
      <xdr:row>6</xdr:row>
      <xdr:rowOff>57150</xdr:rowOff>
    </xdr:from>
    <xdr:to>
      <xdr:col>4</xdr:col>
      <xdr:colOff>595519</xdr:colOff>
      <xdr:row>6</xdr:row>
      <xdr:rowOff>289063</xdr:rowOff>
    </xdr:to>
    <xdr:sp macro="" textlink="">
      <xdr:nvSpPr>
        <xdr:cNvPr id="14" name="42 Rectángulo redondeado"/>
        <xdr:cNvSpPr/>
      </xdr:nvSpPr>
      <xdr:spPr>
        <a:xfrm>
          <a:off x="3105150" y="243840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CFO 04</a:t>
          </a:r>
        </a:p>
      </xdr:txBody>
    </xdr:sp>
    <xdr:clientData/>
  </xdr:twoCellAnchor>
  <xdr:twoCellAnchor>
    <xdr:from>
      <xdr:col>4</xdr:col>
      <xdr:colOff>1457325</xdr:colOff>
      <xdr:row>5</xdr:row>
      <xdr:rowOff>133350</xdr:rowOff>
    </xdr:from>
    <xdr:to>
      <xdr:col>4</xdr:col>
      <xdr:colOff>2057400</xdr:colOff>
      <xdr:row>5</xdr:row>
      <xdr:rowOff>365263</xdr:rowOff>
    </xdr:to>
    <xdr:sp macro="" textlink="">
      <xdr:nvSpPr>
        <xdr:cNvPr id="15" name="42 Rectángulo redondeado"/>
        <xdr:cNvSpPr/>
      </xdr:nvSpPr>
      <xdr:spPr>
        <a:xfrm>
          <a:off x="4505325" y="1285875"/>
          <a:ext cx="600075"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GIN 02</a:t>
          </a:r>
        </a:p>
      </xdr:txBody>
    </xdr:sp>
    <xdr:clientData/>
  </xdr:twoCellAnchor>
  <xdr:twoCellAnchor>
    <xdr:from>
      <xdr:col>3</xdr:col>
      <xdr:colOff>47625</xdr:colOff>
      <xdr:row>7</xdr:row>
      <xdr:rowOff>57150</xdr:rowOff>
    </xdr:from>
    <xdr:to>
      <xdr:col>3</xdr:col>
      <xdr:colOff>676275</xdr:colOff>
      <xdr:row>7</xdr:row>
      <xdr:rowOff>289063</xdr:rowOff>
    </xdr:to>
    <xdr:sp macro="" textlink="">
      <xdr:nvSpPr>
        <xdr:cNvPr id="16" name="42 Rectángulo redondeado"/>
        <xdr:cNvSpPr/>
      </xdr:nvSpPr>
      <xdr:spPr>
        <a:xfrm>
          <a:off x="2276475" y="3505200"/>
          <a:ext cx="628650"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GCE 03</a:t>
          </a:r>
        </a:p>
      </xdr:txBody>
    </xdr:sp>
    <xdr:clientData/>
  </xdr:twoCellAnchor>
  <xdr:twoCellAnchor>
    <xdr:from>
      <xdr:col>4</xdr:col>
      <xdr:colOff>733425</xdr:colOff>
      <xdr:row>5</xdr:row>
      <xdr:rowOff>123825</xdr:rowOff>
    </xdr:from>
    <xdr:to>
      <xdr:col>4</xdr:col>
      <xdr:colOff>1271794</xdr:colOff>
      <xdr:row>5</xdr:row>
      <xdr:rowOff>355738</xdr:rowOff>
    </xdr:to>
    <xdr:sp macro="" textlink="">
      <xdr:nvSpPr>
        <xdr:cNvPr id="17" name="42 Rectángulo redondeado"/>
        <xdr:cNvSpPr/>
      </xdr:nvSpPr>
      <xdr:spPr>
        <a:xfrm>
          <a:off x="3781425" y="1276350"/>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GSM 01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547687</xdr:colOff>
      <xdr:row>13</xdr:row>
      <xdr:rowOff>146445</xdr:rowOff>
    </xdr:from>
    <xdr:to>
      <xdr:col>19</xdr:col>
      <xdr:colOff>107156</xdr:colOff>
      <xdr:row>36</xdr:row>
      <xdr:rowOff>202405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S%20GERENCIALES/MAPA_RIESGOS_UAEOS_2019_PENS_Y_DIRECCIONAMIENT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CESOS%20MISIONALES/MAPA_RIESGOS_UAEOS_2019_SEGUI_Y_ME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MAPA DE RIESGOS"/>
      <sheetName val="PESO CONTROLES"/>
      <sheetName val="EVALUACIÓN CONTROLES"/>
      <sheetName val="DESPLAZAMIENTO RIESGO INHERENTE"/>
      <sheetName val="MAPA DE RIESGOS UAEOS"/>
    </sheetNames>
    <sheetDataSet>
      <sheetData sheetId="0"/>
      <sheetData sheetId="1"/>
      <sheetData sheetId="2">
        <row r="7">
          <cell r="E7" t="str">
            <v>Deficiente planificacion institucional
Deficiente direccionamiento estrategico de los directivos de la entidad
Desconocimiento del PND y los lineamientos del gobierno en el Sector Solidario</v>
          </cell>
          <cell r="F7" t="str">
            <v xml:space="preserve">No se cumplen las metas del tablero presidencial
No se cumplirian las metas del Sector
La planificacion sera obsoleta y la entidad no cumpliria con su mision y vision </v>
          </cell>
        </row>
        <row r="8">
          <cell r="E8" t="str">
            <v xml:space="preserve">Desconocimiento de la gestión del riesgo 
Falta de compromiso de los lideres de proceso para la construccion del mapa de riesgos
</v>
          </cell>
          <cell r="F8" t="str">
            <v xml:space="preserve">Mayor probabilidad de ocurrencia de los riesgos 
Desconocimiento de las alertas tempranas por parte de la alta direccion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OCI"/>
      <sheetName val="DESCRIPCIÓN RIESGOS"/>
      <sheetName val="CAUSA RAIZ"/>
      <sheetName val="CRITERIOS CALIFIC. PROBABILIDAD"/>
      <sheetName val="NIVEL CALIFICAR IMPACTO RESUMEN"/>
      <sheetName val="MAPA DE RIESGOS"/>
      <sheetName val="EVALUACIÓN CONTROLES"/>
      <sheetName val="PESO CONTROLES"/>
      <sheetName val="DESPLAZAMIENTO RIESGO INHERENTE"/>
      <sheetName val="MAPA DE RIESGOS UAEOS"/>
    </sheetNames>
    <sheetDataSet>
      <sheetData sheetId="0"/>
      <sheetData sheetId="1"/>
      <sheetData sheetId="2">
        <row r="10">
          <cell r="E10" t="str">
            <v>No contar con sistemas de información que permitan la captura, procesamiento y validación de la información</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orgsolidarias.gov.co/la-entidad/contrataci%C3%B3n/vista-contratacion-2019"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71"/>
  <sheetViews>
    <sheetView topLeftCell="A40" workbookViewId="0">
      <selection activeCell="C10" sqref="C10:K10"/>
    </sheetView>
  </sheetViews>
  <sheetFormatPr baseColWidth="10" defaultRowHeight="15" x14ac:dyDescent="0.25"/>
  <cols>
    <col min="2" max="2" width="6.85546875" style="9" customWidth="1"/>
    <col min="9" max="9" width="8.85546875" customWidth="1"/>
    <col min="11" max="11" width="10.28515625" customWidth="1"/>
  </cols>
  <sheetData>
    <row r="2" spans="2:13" ht="15.75" thickBot="1" x14ac:dyDescent="0.3"/>
    <row r="3" spans="2:13" ht="36.75" customHeight="1" x14ac:dyDescent="0.25">
      <c r="B3" s="562" t="s">
        <v>549</v>
      </c>
      <c r="C3" s="563"/>
      <c r="D3" s="563"/>
      <c r="E3" s="563"/>
      <c r="F3" s="563"/>
      <c r="G3" s="563"/>
      <c r="H3" s="563"/>
      <c r="I3" s="563"/>
      <c r="J3" s="563"/>
      <c r="K3" s="563"/>
      <c r="L3" s="563"/>
      <c r="M3" s="564"/>
    </row>
    <row r="4" spans="2:13" ht="36.75" customHeight="1" x14ac:dyDescent="0.25">
      <c r="B4" s="565"/>
      <c r="C4" s="566"/>
      <c r="D4" s="566"/>
      <c r="E4" s="566"/>
      <c r="F4" s="566"/>
      <c r="G4" s="566"/>
      <c r="H4" s="566"/>
      <c r="I4" s="566"/>
      <c r="J4" s="566"/>
      <c r="K4" s="566"/>
      <c r="L4" s="566"/>
      <c r="M4" s="567"/>
    </row>
    <row r="5" spans="2:13" ht="36.75" customHeight="1" thickBot="1" x14ac:dyDescent="0.3">
      <c r="B5" s="565"/>
      <c r="C5" s="566"/>
      <c r="D5" s="566"/>
      <c r="E5" s="566"/>
      <c r="F5" s="566"/>
      <c r="G5" s="566"/>
      <c r="H5" s="566"/>
      <c r="I5" s="566"/>
      <c r="J5" s="566"/>
      <c r="K5" s="566"/>
      <c r="L5" s="566"/>
      <c r="M5" s="567"/>
    </row>
    <row r="6" spans="2:13" ht="36.75" customHeight="1" thickBot="1" x14ac:dyDescent="0.3">
      <c r="B6" s="568" t="s">
        <v>550</v>
      </c>
      <c r="C6" s="569"/>
      <c r="D6" s="569"/>
      <c r="E6" s="569"/>
      <c r="F6" s="569"/>
      <c r="G6" s="569"/>
      <c r="H6" s="570"/>
      <c r="I6" s="569" t="s">
        <v>551</v>
      </c>
      <c r="J6" s="569"/>
      <c r="K6" s="569"/>
      <c r="L6" s="569"/>
      <c r="M6" s="571"/>
    </row>
    <row r="7" spans="2:13" ht="30" customHeight="1" x14ac:dyDescent="0.25">
      <c r="B7" s="177">
        <v>1</v>
      </c>
      <c r="C7" s="556" t="s">
        <v>489</v>
      </c>
      <c r="D7" s="556"/>
      <c r="E7" s="556"/>
      <c r="F7" s="556"/>
      <c r="G7" s="556"/>
      <c r="H7" s="556"/>
      <c r="I7" s="556"/>
      <c r="J7" s="556"/>
      <c r="K7" s="557"/>
      <c r="L7" s="178" t="s">
        <v>218</v>
      </c>
      <c r="M7" s="179" t="s">
        <v>219</v>
      </c>
    </row>
    <row r="8" spans="2:13" ht="15.75" x14ac:dyDescent="0.25">
      <c r="B8" s="180" t="s">
        <v>496</v>
      </c>
      <c r="C8" s="558" t="s">
        <v>430</v>
      </c>
      <c r="D8" s="559"/>
      <c r="E8" s="559"/>
      <c r="F8" s="559"/>
      <c r="G8" s="559"/>
      <c r="H8" s="559"/>
      <c r="I8" s="559"/>
      <c r="J8" s="559"/>
      <c r="K8" s="559"/>
      <c r="L8" s="181"/>
      <c r="M8" s="182"/>
    </row>
    <row r="9" spans="2:13" ht="15.75" x14ac:dyDescent="0.25">
      <c r="B9" s="180" t="s">
        <v>497</v>
      </c>
      <c r="C9" s="558" t="s">
        <v>431</v>
      </c>
      <c r="D9" s="559"/>
      <c r="E9" s="559"/>
      <c r="F9" s="559"/>
      <c r="G9" s="559"/>
      <c r="H9" s="559"/>
      <c r="I9" s="559"/>
      <c r="J9" s="559"/>
      <c r="K9" s="559"/>
      <c r="L9" s="181"/>
      <c r="M9" s="182"/>
    </row>
    <row r="10" spans="2:13" ht="15.75" x14ac:dyDescent="0.25">
      <c r="B10" s="180" t="s">
        <v>498</v>
      </c>
      <c r="C10" s="558" t="s">
        <v>432</v>
      </c>
      <c r="D10" s="559"/>
      <c r="E10" s="559"/>
      <c r="F10" s="559"/>
      <c r="G10" s="559"/>
      <c r="H10" s="559"/>
      <c r="I10" s="559"/>
      <c r="J10" s="559"/>
      <c r="K10" s="559"/>
      <c r="L10" s="181"/>
      <c r="M10" s="182"/>
    </row>
    <row r="11" spans="2:13" ht="15.75" x14ac:dyDescent="0.25">
      <c r="B11" s="180" t="s">
        <v>499</v>
      </c>
      <c r="C11" s="558" t="s">
        <v>433</v>
      </c>
      <c r="D11" s="559"/>
      <c r="E11" s="559"/>
      <c r="F11" s="559"/>
      <c r="G11" s="559"/>
      <c r="H11" s="559"/>
      <c r="I11" s="559"/>
      <c r="J11" s="559"/>
      <c r="K11" s="559"/>
      <c r="L11" s="181"/>
      <c r="M11" s="182"/>
    </row>
    <row r="12" spans="2:13" ht="15.75" x14ac:dyDescent="0.25">
      <c r="B12" s="180" t="s">
        <v>500</v>
      </c>
      <c r="C12" s="558" t="s">
        <v>434</v>
      </c>
      <c r="D12" s="559"/>
      <c r="E12" s="559"/>
      <c r="F12" s="559"/>
      <c r="G12" s="559"/>
      <c r="H12" s="559"/>
      <c r="I12" s="559"/>
      <c r="J12" s="559"/>
      <c r="K12" s="559"/>
      <c r="L12" s="181"/>
      <c r="M12" s="182"/>
    </row>
    <row r="13" spans="2:13" ht="15.75" x14ac:dyDescent="0.25">
      <c r="B13" s="180" t="s">
        <v>501</v>
      </c>
      <c r="C13" s="558" t="s">
        <v>435</v>
      </c>
      <c r="D13" s="559"/>
      <c r="E13" s="559"/>
      <c r="F13" s="559"/>
      <c r="G13" s="559"/>
      <c r="H13" s="559"/>
      <c r="I13" s="559"/>
      <c r="J13" s="559"/>
      <c r="K13" s="559"/>
      <c r="L13" s="181"/>
      <c r="M13" s="182"/>
    </row>
    <row r="14" spans="2:13" ht="15.75" x14ac:dyDescent="0.25">
      <c r="B14" s="180" t="s">
        <v>502</v>
      </c>
      <c r="C14" s="558" t="s">
        <v>436</v>
      </c>
      <c r="D14" s="559"/>
      <c r="E14" s="559"/>
      <c r="F14" s="559"/>
      <c r="G14" s="559"/>
      <c r="H14" s="559"/>
      <c r="I14" s="559"/>
      <c r="J14" s="559"/>
      <c r="K14" s="559"/>
      <c r="L14" s="181"/>
      <c r="M14" s="182"/>
    </row>
    <row r="15" spans="2:13" ht="15.75" x14ac:dyDescent="0.25">
      <c r="B15" s="180" t="s">
        <v>503</v>
      </c>
      <c r="C15" s="558" t="s">
        <v>437</v>
      </c>
      <c r="D15" s="559"/>
      <c r="E15" s="559"/>
      <c r="F15" s="559"/>
      <c r="G15" s="559"/>
      <c r="H15" s="559"/>
      <c r="I15" s="559"/>
      <c r="J15" s="559"/>
      <c r="K15" s="559"/>
      <c r="L15" s="181"/>
      <c r="M15" s="182"/>
    </row>
    <row r="16" spans="2:13" ht="15.75" x14ac:dyDescent="0.25">
      <c r="B16" s="183"/>
      <c r="C16" s="184"/>
      <c r="D16" s="184"/>
      <c r="E16" s="184"/>
      <c r="F16" s="184"/>
      <c r="G16" s="184"/>
      <c r="H16" s="184"/>
      <c r="I16" s="184"/>
      <c r="J16" s="184"/>
      <c r="K16" s="184"/>
      <c r="L16" s="184"/>
      <c r="M16" s="185"/>
    </row>
    <row r="17" spans="2:13" ht="15" customHeight="1" x14ac:dyDescent="0.25">
      <c r="B17" s="180">
        <v>2</v>
      </c>
      <c r="C17" s="553" t="s">
        <v>488</v>
      </c>
      <c r="D17" s="554"/>
      <c r="E17" s="554"/>
      <c r="F17" s="554"/>
      <c r="G17" s="554"/>
      <c r="H17" s="554"/>
      <c r="I17" s="554"/>
      <c r="J17" s="554"/>
      <c r="K17" s="555"/>
      <c r="L17" s="186" t="s">
        <v>218</v>
      </c>
      <c r="M17" s="187" t="s">
        <v>219</v>
      </c>
    </row>
    <row r="18" spans="2:13" ht="15" customHeight="1" x14ac:dyDescent="0.25">
      <c r="B18" s="180" t="s">
        <v>490</v>
      </c>
      <c r="C18" s="559" t="s">
        <v>438</v>
      </c>
      <c r="D18" s="559"/>
      <c r="E18" s="559"/>
      <c r="F18" s="559"/>
      <c r="G18" s="559"/>
      <c r="H18" s="559"/>
      <c r="I18" s="559"/>
      <c r="J18" s="559"/>
      <c r="K18" s="559"/>
      <c r="L18" s="188"/>
      <c r="M18" s="182"/>
    </row>
    <row r="19" spans="2:13" ht="15" customHeight="1" x14ac:dyDescent="0.25">
      <c r="B19" s="180" t="s">
        <v>491</v>
      </c>
      <c r="C19" s="559" t="s">
        <v>439</v>
      </c>
      <c r="D19" s="559"/>
      <c r="E19" s="559"/>
      <c r="F19" s="559"/>
      <c r="G19" s="559"/>
      <c r="H19" s="559"/>
      <c r="I19" s="559"/>
      <c r="J19" s="559"/>
      <c r="K19" s="559"/>
      <c r="L19" s="188"/>
      <c r="M19" s="182"/>
    </row>
    <row r="20" spans="2:13" ht="15" customHeight="1" x14ac:dyDescent="0.25">
      <c r="B20" s="180" t="s">
        <v>492</v>
      </c>
      <c r="C20" s="559" t="s">
        <v>440</v>
      </c>
      <c r="D20" s="559"/>
      <c r="E20" s="559"/>
      <c r="F20" s="559"/>
      <c r="G20" s="559"/>
      <c r="H20" s="559"/>
      <c r="I20" s="559"/>
      <c r="J20" s="559"/>
      <c r="K20" s="559"/>
      <c r="L20" s="188"/>
      <c r="M20" s="182"/>
    </row>
    <row r="21" spans="2:13" ht="15" customHeight="1" x14ac:dyDescent="0.25">
      <c r="B21" s="180" t="s">
        <v>493</v>
      </c>
      <c r="C21" s="559" t="s">
        <v>441</v>
      </c>
      <c r="D21" s="559"/>
      <c r="E21" s="559"/>
      <c r="F21" s="559"/>
      <c r="G21" s="559"/>
      <c r="H21" s="559"/>
      <c r="I21" s="559"/>
      <c r="J21" s="559"/>
      <c r="K21" s="559"/>
      <c r="L21" s="188"/>
      <c r="M21" s="182"/>
    </row>
    <row r="22" spans="2:13" ht="15" customHeight="1" x14ac:dyDescent="0.25">
      <c r="B22" s="180" t="s">
        <v>494</v>
      </c>
      <c r="C22" s="559" t="s">
        <v>442</v>
      </c>
      <c r="D22" s="559"/>
      <c r="E22" s="559"/>
      <c r="F22" s="559"/>
      <c r="G22" s="559"/>
      <c r="H22" s="559"/>
      <c r="I22" s="559"/>
      <c r="J22" s="559"/>
      <c r="K22" s="559"/>
      <c r="L22" s="188"/>
      <c r="M22" s="182"/>
    </row>
    <row r="23" spans="2:13" ht="15" customHeight="1" x14ac:dyDescent="0.25">
      <c r="B23" s="180" t="s">
        <v>495</v>
      </c>
      <c r="C23" s="559" t="s">
        <v>443</v>
      </c>
      <c r="D23" s="559"/>
      <c r="E23" s="559"/>
      <c r="F23" s="559"/>
      <c r="G23" s="559"/>
      <c r="H23" s="559"/>
      <c r="I23" s="559"/>
      <c r="J23" s="559"/>
      <c r="K23" s="559"/>
      <c r="L23" s="188"/>
      <c r="M23" s="182"/>
    </row>
    <row r="24" spans="2:13" ht="15.75" x14ac:dyDescent="0.25">
      <c r="B24" s="183"/>
      <c r="C24" s="184"/>
      <c r="D24" s="184"/>
      <c r="E24" s="184"/>
      <c r="F24" s="184"/>
      <c r="G24" s="184"/>
      <c r="H24" s="184"/>
      <c r="I24" s="184"/>
      <c r="J24" s="184"/>
      <c r="K24" s="184"/>
      <c r="L24" s="184"/>
      <c r="M24" s="185"/>
    </row>
    <row r="25" spans="2:13" ht="15" customHeight="1" x14ac:dyDescent="0.25">
      <c r="B25" s="180">
        <v>3</v>
      </c>
      <c r="C25" s="553" t="s">
        <v>487</v>
      </c>
      <c r="D25" s="554"/>
      <c r="E25" s="554"/>
      <c r="F25" s="554"/>
      <c r="G25" s="554"/>
      <c r="H25" s="554"/>
      <c r="I25" s="554"/>
      <c r="J25" s="554"/>
      <c r="K25" s="555"/>
      <c r="L25" s="186" t="s">
        <v>218</v>
      </c>
      <c r="M25" s="187" t="s">
        <v>219</v>
      </c>
    </row>
    <row r="26" spans="2:13" ht="15.75" x14ac:dyDescent="0.25">
      <c r="B26" s="180" t="s">
        <v>504</v>
      </c>
      <c r="C26" s="559" t="s">
        <v>444</v>
      </c>
      <c r="D26" s="559"/>
      <c r="E26" s="559"/>
      <c r="F26" s="559"/>
      <c r="G26" s="559"/>
      <c r="H26" s="559"/>
      <c r="I26" s="559"/>
      <c r="J26" s="559"/>
      <c r="K26" s="559"/>
      <c r="L26" s="189"/>
      <c r="M26" s="182"/>
    </row>
    <row r="27" spans="2:13" ht="31.5" customHeight="1" x14ac:dyDescent="0.25">
      <c r="B27" s="180" t="s">
        <v>505</v>
      </c>
      <c r="C27" s="560" t="s">
        <v>445</v>
      </c>
      <c r="D27" s="560"/>
      <c r="E27" s="560"/>
      <c r="F27" s="560"/>
      <c r="G27" s="560"/>
      <c r="H27" s="560"/>
      <c r="I27" s="560"/>
      <c r="J27" s="560"/>
      <c r="K27" s="560"/>
      <c r="L27" s="189"/>
      <c r="M27" s="182"/>
    </row>
    <row r="28" spans="2:13" ht="15.75" x14ac:dyDescent="0.25">
      <c r="B28" s="180" t="s">
        <v>506</v>
      </c>
      <c r="C28" s="559" t="s">
        <v>446</v>
      </c>
      <c r="D28" s="559"/>
      <c r="E28" s="559"/>
      <c r="F28" s="559"/>
      <c r="G28" s="559"/>
      <c r="H28" s="559"/>
      <c r="I28" s="559"/>
      <c r="J28" s="559"/>
      <c r="K28" s="559"/>
      <c r="L28" s="189"/>
      <c r="M28" s="182"/>
    </row>
    <row r="29" spans="2:13" ht="15.75" x14ac:dyDescent="0.25">
      <c r="B29" s="180" t="s">
        <v>507</v>
      </c>
      <c r="C29" s="559" t="s">
        <v>447</v>
      </c>
      <c r="D29" s="559"/>
      <c r="E29" s="559"/>
      <c r="F29" s="559"/>
      <c r="G29" s="559"/>
      <c r="H29" s="559"/>
      <c r="I29" s="559"/>
      <c r="J29" s="559"/>
      <c r="K29" s="559"/>
      <c r="L29" s="189"/>
      <c r="M29" s="182"/>
    </row>
    <row r="30" spans="2:13" ht="15.75" x14ac:dyDescent="0.25">
      <c r="B30" s="183"/>
      <c r="C30" s="184"/>
      <c r="D30" s="184"/>
      <c r="E30" s="184"/>
      <c r="F30" s="184"/>
      <c r="G30" s="184"/>
      <c r="H30" s="184"/>
      <c r="I30" s="184"/>
      <c r="J30" s="184"/>
      <c r="K30" s="184"/>
      <c r="L30" s="184"/>
      <c r="M30" s="185"/>
    </row>
    <row r="31" spans="2:13" ht="15" customHeight="1" x14ac:dyDescent="0.25">
      <c r="B31" s="180">
        <v>4</v>
      </c>
      <c r="C31" s="553" t="s">
        <v>486</v>
      </c>
      <c r="D31" s="554"/>
      <c r="E31" s="554"/>
      <c r="F31" s="554"/>
      <c r="G31" s="554"/>
      <c r="H31" s="554"/>
      <c r="I31" s="554"/>
      <c r="J31" s="554"/>
      <c r="K31" s="555"/>
      <c r="L31" s="186" t="s">
        <v>218</v>
      </c>
      <c r="M31" s="187" t="s">
        <v>219</v>
      </c>
    </row>
    <row r="32" spans="2:13" ht="15.75" x14ac:dyDescent="0.25">
      <c r="B32" s="180" t="s">
        <v>508</v>
      </c>
      <c r="C32" s="559" t="s">
        <v>448</v>
      </c>
      <c r="D32" s="559"/>
      <c r="E32" s="559"/>
      <c r="F32" s="559"/>
      <c r="G32" s="559"/>
      <c r="H32" s="559"/>
      <c r="I32" s="559"/>
      <c r="J32" s="559"/>
      <c r="K32" s="559"/>
      <c r="L32" s="189"/>
      <c r="M32" s="182"/>
    </row>
    <row r="33" spans="2:13" ht="15.75" x14ac:dyDescent="0.25">
      <c r="B33" s="180" t="s">
        <v>509</v>
      </c>
      <c r="C33" s="559" t="s">
        <v>449</v>
      </c>
      <c r="D33" s="559"/>
      <c r="E33" s="559"/>
      <c r="F33" s="559"/>
      <c r="G33" s="559"/>
      <c r="H33" s="559"/>
      <c r="I33" s="559"/>
      <c r="J33" s="559"/>
      <c r="K33" s="559"/>
      <c r="L33" s="189"/>
      <c r="M33" s="182"/>
    </row>
    <row r="34" spans="2:13" ht="15.75" x14ac:dyDescent="0.25">
      <c r="B34" s="180" t="s">
        <v>510</v>
      </c>
      <c r="C34" s="559" t="s">
        <v>450</v>
      </c>
      <c r="D34" s="559"/>
      <c r="E34" s="559"/>
      <c r="F34" s="559"/>
      <c r="G34" s="559"/>
      <c r="H34" s="559"/>
      <c r="I34" s="559"/>
      <c r="J34" s="559"/>
      <c r="K34" s="559"/>
      <c r="L34" s="189"/>
      <c r="M34" s="182"/>
    </row>
    <row r="35" spans="2:13" ht="15.75" x14ac:dyDescent="0.25">
      <c r="B35" s="180" t="s">
        <v>511</v>
      </c>
      <c r="C35" s="559" t="s">
        <v>451</v>
      </c>
      <c r="D35" s="559"/>
      <c r="E35" s="559"/>
      <c r="F35" s="559"/>
      <c r="G35" s="559"/>
      <c r="H35" s="559"/>
      <c r="I35" s="559"/>
      <c r="J35" s="559"/>
      <c r="K35" s="559"/>
      <c r="L35" s="189"/>
      <c r="M35" s="182"/>
    </row>
    <row r="36" spans="2:13" ht="15.75" x14ac:dyDescent="0.25">
      <c r="B36" s="180" t="s">
        <v>512</v>
      </c>
      <c r="C36" s="559" t="s">
        <v>452</v>
      </c>
      <c r="D36" s="559"/>
      <c r="E36" s="559"/>
      <c r="F36" s="559"/>
      <c r="G36" s="559"/>
      <c r="H36" s="559"/>
      <c r="I36" s="559"/>
      <c r="J36" s="559"/>
      <c r="K36" s="559"/>
      <c r="L36" s="189"/>
      <c r="M36" s="182"/>
    </row>
    <row r="37" spans="2:13" ht="15.75" x14ac:dyDescent="0.25">
      <c r="B37" s="180" t="s">
        <v>513</v>
      </c>
      <c r="C37" s="559" t="s">
        <v>453</v>
      </c>
      <c r="D37" s="559"/>
      <c r="E37" s="559"/>
      <c r="F37" s="559"/>
      <c r="G37" s="559"/>
      <c r="H37" s="559"/>
      <c r="I37" s="559"/>
      <c r="J37" s="559"/>
      <c r="K37" s="559"/>
      <c r="L37" s="189"/>
      <c r="M37" s="182"/>
    </row>
    <row r="38" spans="2:13" ht="15.75" x14ac:dyDescent="0.25">
      <c r="B38" s="180" t="s">
        <v>514</v>
      </c>
      <c r="C38" s="559" t="s">
        <v>454</v>
      </c>
      <c r="D38" s="559"/>
      <c r="E38" s="559"/>
      <c r="F38" s="559"/>
      <c r="G38" s="559"/>
      <c r="H38" s="559"/>
      <c r="I38" s="559"/>
      <c r="J38" s="559"/>
      <c r="K38" s="559"/>
      <c r="L38" s="189"/>
      <c r="M38" s="182"/>
    </row>
    <row r="39" spans="2:13" ht="15.75" x14ac:dyDescent="0.25">
      <c r="B39" s="180" t="s">
        <v>515</v>
      </c>
      <c r="C39" s="559" t="s">
        <v>455</v>
      </c>
      <c r="D39" s="559"/>
      <c r="E39" s="559"/>
      <c r="F39" s="559"/>
      <c r="G39" s="559"/>
      <c r="H39" s="559"/>
      <c r="I39" s="559"/>
      <c r="J39" s="559"/>
      <c r="K39" s="559"/>
      <c r="L39" s="189"/>
      <c r="M39" s="182"/>
    </row>
    <row r="40" spans="2:13" ht="15.75" x14ac:dyDescent="0.25">
      <c r="B40" s="180" t="s">
        <v>516</v>
      </c>
      <c r="C40" s="559" t="s">
        <v>456</v>
      </c>
      <c r="D40" s="559"/>
      <c r="E40" s="559"/>
      <c r="F40" s="559"/>
      <c r="G40" s="559"/>
      <c r="H40" s="559"/>
      <c r="I40" s="559"/>
      <c r="J40" s="559"/>
      <c r="K40" s="559"/>
      <c r="L40" s="189"/>
      <c r="M40" s="182"/>
    </row>
    <row r="41" spans="2:13" ht="15.75" x14ac:dyDescent="0.25">
      <c r="B41" s="180" t="s">
        <v>517</v>
      </c>
      <c r="C41" s="559" t="s">
        <v>457</v>
      </c>
      <c r="D41" s="559"/>
      <c r="E41" s="559"/>
      <c r="F41" s="559"/>
      <c r="G41" s="559"/>
      <c r="H41" s="559"/>
      <c r="I41" s="559"/>
      <c r="J41" s="559"/>
      <c r="K41" s="559"/>
      <c r="L41" s="189"/>
      <c r="M41" s="182"/>
    </row>
    <row r="42" spans="2:13" ht="15.75" x14ac:dyDescent="0.25">
      <c r="B42" s="180" t="s">
        <v>518</v>
      </c>
      <c r="C42" s="559" t="s">
        <v>458</v>
      </c>
      <c r="D42" s="559"/>
      <c r="E42" s="559"/>
      <c r="F42" s="559"/>
      <c r="G42" s="559"/>
      <c r="H42" s="559"/>
      <c r="I42" s="559"/>
      <c r="J42" s="559"/>
      <c r="K42" s="559"/>
      <c r="L42" s="189"/>
      <c r="M42" s="182"/>
    </row>
    <row r="43" spans="2:13" ht="15.75" x14ac:dyDescent="0.25">
      <c r="B43" s="183"/>
      <c r="C43" s="184"/>
      <c r="D43" s="184"/>
      <c r="E43" s="184"/>
      <c r="F43" s="184"/>
      <c r="G43" s="184"/>
      <c r="H43" s="184"/>
      <c r="I43" s="184"/>
      <c r="J43" s="184"/>
      <c r="K43" s="184"/>
      <c r="L43" s="184"/>
      <c r="M43" s="185"/>
    </row>
    <row r="44" spans="2:13" ht="15" customHeight="1" x14ac:dyDescent="0.25">
      <c r="B44" s="180">
        <v>5</v>
      </c>
      <c r="C44" s="553" t="s">
        <v>484</v>
      </c>
      <c r="D44" s="554"/>
      <c r="E44" s="554"/>
      <c r="F44" s="554"/>
      <c r="G44" s="554"/>
      <c r="H44" s="554"/>
      <c r="I44" s="554"/>
      <c r="J44" s="554"/>
      <c r="K44" s="555"/>
      <c r="L44" s="186" t="s">
        <v>218</v>
      </c>
      <c r="M44" s="187" t="s">
        <v>219</v>
      </c>
    </row>
    <row r="45" spans="2:13" ht="15.75" x14ac:dyDescent="0.25">
      <c r="B45" s="180" t="s">
        <v>519</v>
      </c>
      <c r="C45" s="559" t="s">
        <v>462</v>
      </c>
      <c r="D45" s="559"/>
      <c r="E45" s="559"/>
      <c r="F45" s="559"/>
      <c r="G45" s="559"/>
      <c r="H45" s="559"/>
      <c r="I45" s="559"/>
      <c r="J45" s="559"/>
      <c r="K45" s="559"/>
      <c r="L45" s="189"/>
      <c r="M45" s="182"/>
    </row>
    <row r="46" spans="2:13" ht="15.75" x14ac:dyDescent="0.25">
      <c r="B46" s="180" t="s">
        <v>520</v>
      </c>
      <c r="C46" s="559" t="s">
        <v>463</v>
      </c>
      <c r="D46" s="559"/>
      <c r="E46" s="559"/>
      <c r="F46" s="559"/>
      <c r="G46" s="559"/>
      <c r="H46" s="559"/>
      <c r="I46" s="559"/>
      <c r="J46" s="559"/>
      <c r="K46" s="559"/>
      <c r="L46" s="189"/>
      <c r="M46" s="182"/>
    </row>
    <row r="47" spans="2:13" ht="15.75" x14ac:dyDescent="0.25">
      <c r="B47" s="180" t="s">
        <v>521</v>
      </c>
      <c r="C47" s="559" t="s">
        <v>464</v>
      </c>
      <c r="D47" s="559"/>
      <c r="E47" s="559"/>
      <c r="F47" s="559"/>
      <c r="G47" s="559"/>
      <c r="H47" s="559"/>
      <c r="I47" s="559"/>
      <c r="J47" s="559"/>
      <c r="K47" s="559"/>
      <c r="L47" s="189"/>
      <c r="M47" s="182"/>
    </row>
    <row r="48" spans="2:13" ht="15.75" x14ac:dyDescent="0.25">
      <c r="B48" s="180" t="s">
        <v>536</v>
      </c>
      <c r="C48" s="559" t="s">
        <v>465</v>
      </c>
      <c r="D48" s="559"/>
      <c r="E48" s="559"/>
      <c r="F48" s="559"/>
      <c r="G48" s="559"/>
      <c r="H48" s="559"/>
      <c r="I48" s="559"/>
      <c r="J48" s="559"/>
      <c r="K48" s="559"/>
      <c r="L48" s="189"/>
      <c r="M48" s="182"/>
    </row>
    <row r="49" spans="2:13" ht="15.75" x14ac:dyDescent="0.25">
      <c r="B49" s="180" t="s">
        <v>537</v>
      </c>
      <c r="C49" s="559" t="s">
        <v>466</v>
      </c>
      <c r="D49" s="559"/>
      <c r="E49" s="559"/>
      <c r="F49" s="559"/>
      <c r="G49" s="559"/>
      <c r="H49" s="559"/>
      <c r="I49" s="559"/>
      <c r="J49" s="559"/>
      <c r="K49" s="559"/>
      <c r="L49" s="189"/>
      <c r="M49" s="182"/>
    </row>
    <row r="50" spans="2:13" ht="15.75" x14ac:dyDescent="0.25">
      <c r="B50" s="183"/>
      <c r="C50" s="184"/>
      <c r="D50" s="184"/>
      <c r="E50" s="184"/>
      <c r="F50" s="184"/>
      <c r="G50" s="184"/>
      <c r="H50" s="184"/>
      <c r="I50" s="184"/>
      <c r="J50" s="184"/>
      <c r="K50" s="184"/>
      <c r="L50" s="184"/>
      <c r="M50" s="185"/>
    </row>
    <row r="51" spans="2:13" ht="15" customHeight="1" x14ac:dyDescent="0.25">
      <c r="B51" s="180">
        <v>6</v>
      </c>
      <c r="C51" s="553" t="s">
        <v>483</v>
      </c>
      <c r="D51" s="554"/>
      <c r="E51" s="554"/>
      <c r="F51" s="554"/>
      <c r="G51" s="554"/>
      <c r="H51" s="554"/>
      <c r="I51" s="554"/>
      <c r="J51" s="554"/>
      <c r="K51" s="555"/>
      <c r="L51" s="186" t="s">
        <v>218</v>
      </c>
      <c r="M51" s="187" t="s">
        <v>219</v>
      </c>
    </row>
    <row r="52" spans="2:13" ht="15.75" x14ac:dyDescent="0.25">
      <c r="B52" s="180" t="s">
        <v>522</v>
      </c>
      <c r="C52" s="559" t="s">
        <v>467</v>
      </c>
      <c r="D52" s="559"/>
      <c r="E52" s="559"/>
      <c r="F52" s="559"/>
      <c r="G52" s="559"/>
      <c r="H52" s="559"/>
      <c r="I52" s="559"/>
      <c r="J52" s="559"/>
      <c r="K52" s="559"/>
      <c r="L52" s="189"/>
      <c r="M52" s="182"/>
    </row>
    <row r="53" spans="2:13" ht="15.75" x14ac:dyDescent="0.25">
      <c r="B53" s="180" t="s">
        <v>523</v>
      </c>
      <c r="C53" s="559" t="s">
        <v>468</v>
      </c>
      <c r="D53" s="559"/>
      <c r="E53" s="559"/>
      <c r="F53" s="559"/>
      <c r="G53" s="559"/>
      <c r="H53" s="559"/>
      <c r="I53" s="559"/>
      <c r="J53" s="559"/>
      <c r="K53" s="559"/>
      <c r="L53" s="189"/>
      <c r="M53" s="182"/>
    </row>
    <row r="54" spans="2:13" ht="15.75" x14ac:dyDescent="0.25">
      <c r="B54" s="180" t="s">
        <v>524</v>
      </c>
      <c r="C54" s="559" t="s">
        <v>469</v>
      </c>
      <c r="D54" s="559"/>
      <c r="E54" s="559"/>
      <c r="F54" s="559"/>
      <c r="G54" s="559"/>
      <c r="H54" s="559"/>
      <c r="I54" s="559"/>
      <c r="J54" s="559"/>
      <c r="K54" s="559"/>
      <c r="L54" s="189"/>
      <c r="M54" s="182"/>
    </row>
    <row r="55" spans="2:13" ht="15.75" x14ac:dyDescent="0.25">
      <c r="B55" s="180" t="s">
        <v>525</v>
      </c>
      <c r="C55" s="559" t="s">
        <v>470</v>
      </c>
      <c r="D55" s="559"/>
      <c r="E55" s="559"/>
      <c r="F55" s="559"/>
      <c r="G55" s="559"/>
      <c r="H55" s="559"/>
      <c r="I55" s="559"/>
      <c r="J55" s="559"/>
      <c r="K55" s="559"/>
      <c r="L55" s="189"/>
      <c r="M55" s="182"/>
    </row>
    <row r="56" spans="2:13" ht="15.75" x14ac:dyDescent="0.25">
      <c r="B56" s="180" t="s">
        <v>526</v>
      </c>
      <c r="C56" s="559" t="s">
        <v>471</v>
      </c>
      <c r="D56" s="559"/>
      <c r="E56" s="559"/>
      <c r="F56" s="559"/>
      <c r="G56" s="559"/>
      <c r="H56" s="559"/>
      <c r="I56" s="559"/>
      <c r="J56" s="559"/>
      <c r="K56" s="559"/>
      <c r="L56" s="189"/>
      <c r="M56" s="182"/>
    </row>
    <row r="57" spans="2:13" ht="15.75" x14ac:dyDescent="0.25">
      <c r="B57" s="180" t="s">
        <v>538</v>
      </c>
      <c r="C57" s="559" t="s">
        <v>472</v>
      </c>
      <c r="D57" s="559"/>
      <c r="E57" s="559"/>
      <c r="F57" s="559"/>
      <c r="G57" s="559"/>
      <c r="H57" s="559"/>
      <c r="I57" s="559"/>
      <c r="J57" s="559"/>
      <c r="K57" s="559"/>
      <c r="L57" s="189"/>
      <c r="M57" s="182"/>
    </row>
    <row r="58" spans="2:13" ht="15.75" x14ac:dyDescent="0.25">
      <c r="B58" s="180" t="s">
        <v>539</v>
      </c>
      <c r="C58" s="559" t="s">
        <v>473</v>
      </c>
      <c r="D58" s="559"/>
      <c r="E58" s="559"/>
      <c r="F58" s="559"/>
      <c r="G58" s="559"/>
      <c r="H58" s="559"/>
      <c r="I58" s="559"/>
      <c r="J58" s="559"/>
      <c r="K58" s="559"/>
      <c r="L58" s="189"/>
      <c r="M58" s="182"/>
    </row>
    <row r="59" spans="2:13" ht="15.75" x14ac:dyDescent="0.25">
      <c r="B59" s="180" t="s">
        <v>540</v>
      </c>
      <c r="C59" s="559" t="s">
        <v>474</v>
      </c>
      <c r="D59" s="559"/>
      <c r="E59" s="559"/>
      <c r="F59" s="559"/>
      <c r="G59" s="559"/>
      <c r="H59" s="559"/>
      <c r="I59" s="559"/>
      <c r="J59" s="559"/>
      <c r="K59" s="559"/>
      <c r="L59" s="189"/>
      <c r="M59" s="182"/>
    </row>
    <row r="60" spans="2:13" ht="15.75" x14ac:dyDescent="0.25">
      <c r="B60" s="180" t="s">
        <v>541</v>
      </c>
      <c r="C60" s="559" t="s">
        <v>475</v>
      </c>
      <c r="D60" s="559"/>
      <c r="E60" s="559"/>
      <c r="F60" s="559"/>
      <c r="G60" s="559"/>
      <c r="H60" s="559"/>
      <c r="I60" s="559"/>
      <c r="J60" s="559"/>
      <c r="K60" s="559"/>
      <c r="L60" s="189"/>
      <c r="M60" s="182"/>
    </row>
    <row r="61" spans="2:13" ht="15.75" x14ac:dyDescent="0.25">
      <c r="B61" s="180" t="s">
        <v>542</v>
      </c>
      <c r="C61" s="559" t="s">
        <v>476</v>
      </c>
      <c r="D61" s="559"/>
      <c r="E61" s="559"/>
      <c r="F61" s="559"/>
      <c r="G61" s="559"/>
      <c r="H61" s="559"/>
      <c r="I61" s="559"/>
      <c r="J61" s="559"/>
      <c r="K61" s="559"/>
      <c r="L61" s="189"/>
      <c r="M61" s="182"/>
    </row>
    <row r="62" spans="2:13" ht="15.75" x14ac:dyDescent="0.25">
      <c r="B62" s="180" t="s">
        <v>543</v>
      </c>
      <c r="C62" s="559" t="s">
        <v>477</v>
      </c>
      <c r="D62" s="559"/>
      <c r="E62" s="559"/>
      <c r="F62" s="559"/>
      <c r="G62" s="559"/>
      <c r="H62" s="559"/>
      <c r="I62" s="559"/>
      <c r="J62" s="559"/>
      <c r="K62" s="559"/>
      <c r="L62" s="189"/>
      <c r="M62" s="182"/>
    </row>
    <row r="63" spans="2:13" ht="15.75" x14ac:dyDescent="0.25">
      <c r="B63" s="180" t="s">
        <v>544</v>
      </c>
      <c r="C63" s="559" t="s">
        <v>478</v>
      </c>
      <c r="D63" s="559"/>
      <c r="E63" s="559"/>
      <c r="F63" s="559"/>
      <c r="G63" s="559"/>
      <c r="H63" s="559"/>
      <c r="I63" s="559"/>
      <c r="J63" s="559"/>
      <c r="K63" s="559"/>
      <c r="L63" s="189"/>
      <c r="M63" s="182"/>
    </row>
    <row r="64" spans="2:13" ht="15.75" x14ac:dyDescent="0.25">
      <c r="B64" s="180" t="s">
        <v>545</v>
      </c>
      <c r="C64" s="559" t="s">
        <v>479</v>
      </c>
      <c r="D64" s="559"/>
      <c r="E64" s="559"/>
      <c r="F64" s="559"/>
      <c r="G64" s="559"/>
      <c r="H64" s="559"/>
      <c r="I64" s="559"/>
      <c r="J64" s="559"/>
      <c r="K64" s="559"/>
      <c r="L64" s="189"/>
      <c r="M64" s="182"/>
    </row>
    <row r="65" spans="2:13" ht="15.75" x14ac:dyDescent="0.25">
      <c r="B65" s="180" t="s">
        <v>546</v>
      </c>
      <c r="C65" s="559" t="s">
        <v>480</v>
      </c>
      <c r="D65" s="559"/>
      <c r="E65" s="559"/>
      <c r="F65" s="559"/>
      <c r="G65" s="559"/>
      <c r="H65" s="559"/>
      <c r="I65" s="559"/>
      <c r="J65" s="559"/>
      <c r="K65" s="559"/>
      <c r="L65" s="189"/>
      <c r="M65" s="182"/>
    </row>
    <row r="66" spans="2:13" ht="15.75" x14ac:dyDescent="0.25">
      <c r="B66" s="180" t="s">
        <v>547</v>
      </c>
      <c r="C66" s="559" t="s">
        <v>481</v>
      </c>
      <c r="D66" s="559"/>
      <c r="E66" s="559"/>
      <c r="F66" s="559"/>
      <c r="G66" s="559"/>
      <c r="H66" s="559"/>
      <c r="I66" s="559"/>
      <c r="J66" s="559"/>
      <c r="K66" s="559"/>
      <c r="L66" s="189"/>
      <c r="M66" s="182"/>
    </row>
    <row r="67" spans="2:13" ht="15.75" x14ac:dyDescent="0.25">
      <c r="B67" s="183"/>
      <c r="C67" s="184"/>
      <c r="D67" s="184"/>
      <c r="E67" s="184"/>
      <c r="F67" s="184"/>
      <c r="G67" s="184"/>
      <c r="H67" s="184"/>
      <c r="I67" s="184"/>
      <c r="J67" s="184"/>
      <c r="K67" s="184"/>
      <c r="L67" s="184"/>
      <c r="M67" s="185"/>
    </row>
    <row r="68" spans="2:13" ht="15" customHeight="1" x14ac:dyDescent="0.25">
      <c r="B68" s="180">
        <v>7</v>
      </c>
      <c r="C68" s="553" t="s">
        <v>482</v>
      </c>
      <c r="D68" s="554"/>
      <c r="E68" s="554"/>
      <c r="F68" s="554"/>
      <c r="G68" s="554"/>
      <c r="H68" s="554"/>
      <c r="I68" s="554"/>
      <c r="J68" s="554"/>
      <c r="K68" s="555"/>
      <c r="L68" s="186" t="s">
        <v>218</v>
      </c>
      <c r="M68" s="187" t="s">
        <v>219</v>
      </c>
    </row>
    <row r="69" spans="2:13" ht="15" customHeight="1" x14ac:dyDescent="0.25">
      <c r="B69" s="180" t="s">
        <v>527</v>
      </c>
      <c r="C69" s="559" t="s">
        <v>459</v>
      </c>
      <c r="D69" s="559"/>
      <c r="E69" s="559"/>
      <c r="F69" s="559"/>
      <c r="G69" s="559"/>
      <c r="H69" s="559"/>
      <c r="I69" s="559"/>
      <c r="J69" s="559"/>
      <c r="K69" s="559"/>
      <c r="L69" s="188"/>
      <c r="M69" s="182"/>
    </row>
    <row r="70" spans="2:13" ht="15" customHeight="1" x14ac:dyDescent="0.25">
      <c r="B70" s="180" t="s">
        <v>528</v>
      </c>
      <c r="C70" s="559" t="s">
        <v>460</v>
      </c>
      <c r="D70" s="559"/>
      <c r="E70" s="559"/>
      <c r="F70" s="559"/>
      <c r="G70" s="559"/>
      <c r="H70" s="559"/>
      <c r="I70" s="559"/>
      <c r="J70" s="559"/>
      <c r="K70" s="559"/>
      <c r="L70" s="188"/>
      <c r="M70" s="182"/>
    </row>
    <row r="71" spans="2:13" ht="16.5" thickBot="1" x14ac:dyDescent="0.3">
      <c r="B71" s="190" t="s">
        <v>529</v>
      </c>
      <c r="C71" s="561" t="s">
        <v>461</v>
      </c>
      <c r="D71" s="561"/>
      <c r="E71" s="561"/>
      <c r="F71" s="561"/>
      <c r="G71" s="561"/>
      <c r="H71" s="561"/>
      <c r="I71" s="561"/>
      <c r="J71" s="561"/>
      <c r="K71" s="561"/>
      <c r="L71" s="191"/>
      <c r="M71" s="192"/>
    </row>
  </sheetData>
  <mergeCells count="62">
    <mergeCell ref="C66:K66"/>
    <mergeCell ref="C69:K69"/>
    <mergeCell ref="C70:K70"/>
    <mergeCell ref="C71:K71"/>
    <mergeCell ref="B3:M5"/>
    <mergeCell ref="B6:H6"/>
    <mergeCell ref="I6:M6"/>
    <mergeCell ref="C60:K60"/>
    <mergeCell ref="C61:K61"/>
    <mergeCell ref="C62:K62"/>
    <mergeCell ref="C63:K63"/>
    <mergeCell ref="C64:K64"/>
    <mergeCell ref="C65:K65"/>
    <mergeCell ref="C54:K54"/>
    <mergeCell ref="C55:K55"/>
    <mergeCell ref="C56:K56"/>
    <mergeCell ref="C57:K57"/>
    <mergeCell ref="C58:K58"/>
    <mergeCell ref="C59:K59"/>
    <mergeCell ref="C46:K46"/>
    <mergeCell ref="C47:K47"/>
    <mergeCell ref="C48:K48"/>
    <mergeCell ref="C49:K49"/>
    <mergeCell ref="C52:K52"/>
    <mergeCell ref="C53:K53"/>
    <mergeCell ref="C23:K23"/>
    <mergeCell ref="C26:K26"/>
    <mergeCell ref="C27:K27"/>
    <mergeCell ref="C28:K28"/>
    <mergeCell ref="C45:K45"/>
    <mergeCell ref="C32:K32"/>
    <mergeCell ref="C33:K33"/>
    <mergeCell ref="C34:K34"/>
    <mergeCell ref="C35:K35"/>
    <mergeCell ref="C36:K36"/>
    <mergeCell ref="C37:K37"/>
    <mergeCell ref="C38:K38"/>
    <mergeCell ref="C39:K39"/>
    <mergeCell ref="C40:K40"/>
    <mergeCell ref="C41:K41"/>
    <mergeCell ref="C42:K42"/>
    <mergeCell ref="C18:K18"/>
    <mergeCell ref="C19:K19"/>
    <mergeCell ref="C20:K20"/>
    <mergeCell ref="C21:K21"/>
    <mergeCell ref="C22:K22"/>
    <mergeCell ref="C68:K68"/>
    <mergeCell ref="C17:K17"/>
    <mergeCell ref="C7:K7"/>
    <mergeCell ref="C8:K8"/>
    <mergeCell ref="C9:K9"/>
    <mergeCell ref="C10:K10"/>
    <mergeCell ref="C25:K25"/>
    <mergeCell ref="C31:K31"/>
    <mergeCell ref="C44:K44"/>
    <mergeCell ref="C51:K51"/>
    <mergeCell ref="C11:K11"/>
    <mergeCell ref="C12:K12"/>
    <mergeCell ref="C13:K13"/>
    <mergeCell ref="C29:K29"/>
    <mergeCell ref="C14:K14"/>
    <mergeCell ref="C15:K15"/>
  </mergeCells>
  <printOptions horizontalCentered="1"/>
  <pageMargins left="0.51181102362204722" right="0.31496062992125984" top="0.35433070866141736" bottom="0.35433070866141736"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11"/>
  <sheetViews>
    <sheetView topLeftCell="A10" workbookViewId="0">
      <selection activeCell="C8" sqref="C8"/>
    </sheetView>
  </sheetViews>
  <sheetFormatPr baseColWidth="10" defaultRowHeight="15" x14ac:dyDescent="0.25"/>
  <cols>
    <col min="3" max="3" width="39.5703125" customWidth="1"/>
    <col min="4" max="4" width="37.7109375" customWidth="1"/>
    <col min="5" max="5" width="18" customWidth="1"/>
    <col min="6" max="6" width="18.140625" customWidth="1"/>
  </cols>
  <sheetData>
    <row r="2" spans="3:6" ht="46.5" customHeight="1" x14ac:dyDescent="0.25">
      <c r="C2" s="805" t="s">
        <v>371</v>
      </c>
      <c r="D2" s="805"/>
      <c r="E2" s="805"/>
      <c r="F2" s="805"/>
    </row>
    <row r="3" spans="3:6" ht="46.5" customHeight="1" x14ac:dyDescent="0.25">
      <c r="C3" s="805"/>
      <c r="D3" s="805"/>
      <c r="E3" s="805"/>
      <c r="F3" s="805"/>
    </row>
    <row r="4" spans="3:6" ht="72.75" customHeight="1" x14ac:dyDescent="0.25">
      <c r="C4" s="140" t="s">
        <v>355</v>
      </c>
      <c r="D4" s="141" t="s">
        <v>356</v>
      </c>
      <c r="E4" s="804" t="s">
        <v>357</v>
      </c>
      <c r="F4" s="804"/>
    </row>
    <row r="5" spans="3:6" ht="48" customHeight="1" x14ac:dyDescent="0.25">
      <c r="C5" s="803" t="s">
        <v>341</v>
      </c>
      <c r="D5" s="133" t="s">
        <v>346</v>
      </c>
      <c r="E5" s="130" t="s">
        <v>348</v>
      </c>
      <c r="F5" s="130" t="s">
        <v>349</v>
      </c>
    </row>
    <row r="6" spans="3:6" ht="60" customHeight="1" x14ac:dyDescent="0.25">
      <c r="C6" s="803"/>
      <c r="D6" s="133" t="s">
        <v>347</v>
      </c>
      <c r="E6" s="130" t="s">
        <v>350</v>
      </c>
      <c r="F6" s="130" t="s">
        <v>351</v>
      </c>
    </row>
    <row r="7" spans="3:6" ht="120" customHeight="1" x14ac:dyDescent="0.25">
      <c r="C7" s="131" t="s">
        <v>342</v>
      </c>
      <c r="D7" s="133" t="s">
        <v>352</v>
      </c>
      <c r="E7" s="130" t="s">
        <v>353</v>
      </c>
      <c r="F7" s="130" t="s">
        <v>354</v>
      </c>
    </row>
    <row r="8" spans="3:6" ht="96" customHeight="1" x14ac:dyDescent="0.25">
      <c r="C8" s="130" t="s">
        <v>343</v>
      </c>
      <c r="D8" s="133" t="s">
        <v>358</v>
      </c>
      <c r="E8" s="136" t="s">
        <v>359</v>
      </c>
      <c r="F8" s="137" t="s">
        <v>344</v>
      </c>
    </row>
    <row r="9" spans="3:6" ht="60" x14ac:dyDescent="0.25">
      <c r="C9" s="130" t="s">
        <v>360</v>
      </c>
      <c r="D9" s="133" t="s">
        <v>361</v>
      </c>
      <c r="E9" s="137" t="s">
        <v>362</v>
      </c>
      <c r="F9" s="137" t="s">
        <v>363</v>
      </c>
    </row>
    <row r="10" spans="3:6" ht="75" x14ac:dyDescent="0.25">
      <c r="C10" s="132" t="s">
        <v>364</v>
      </c>
      <c r="D10" s="133" t="s">
        <v>365</v>
      </c>
      <c r="E10" s="132" t="s">
        <v>366</v>
      </c>
      <c r="F10" s="132" t="s">
        <v>367</v>
      </c>
    </row>
    <row r="11" spans="3:6" ht="60" x14ac:dyDescent="0.25">
      <c r="C11" s="135" t="s">
        <v>368</v>
      </c>
      <c r="D11" s="133" t="s">
        <v>369</v>
      </c>
      <c r="E11" s="130" t="s">
        <v>345</v>
      </c>
      <c r="F11" s="132" t="s">
        <v>370</v>
      </c>
    </row>
  </sheetData>
  <mergeCells count="3">
    <mergeCell ref="C5:C6"/>
    <mergeCell ref="E4:F4"/>
    <mergeCell ref="C2:F3"/>
  </mergeCells>
  <pageMargins left="0.7" right="0.7" top="0.75" bottom="0.75" header="0.3" footer="0.3"/>
  <pageSetup paperSize="1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8000"/>
  </sheetPr>
  <dimension ref="G3:I23"/>
  <sheetViews>
    <sheetView workbookViewId="0">
      <selection activeCell="H17" sqref="H17"/>
    </sheetView>
  </sheetViews>
  <sheetFormatPr baseColWidth="10" defaultRowHeight="15" x14ac:dyDescent="0.25"/>
  <cols>
    <col min="7" max="7" width="41.42578125" customWidth="1"/>
    <col min="8" max="8" width="22.28515625" customWidth="1"/>
    <col min="9" max="9" width="22" customWidth="1"/>
  </cols>
  <sheetData>
    <row r="3" spans="7:9" ht="15.75" thickBot="1" x14ac:dyDescent="0.3"/>
    <row r="4" spans="7:9" ht="28.5" customHeight="1" thickBot="1" x14ac:dyDescent="0.3">
      <c r="G4" s="806" t="s">
        <v>201</v>
      </c>
      <c r="H4" s="808" t="s">
        <v>1259</v>
      </c>
      <c r="I4" s="809"/>
    </row>
    <row r="5" spans="7:9" ht="32.25" thickBot="1" x14ac:dyDescent="0.3">
      <c r="G5" s="807"/>
      <c r="H5" s="453" t="s">
        <v>1263</v>
      </c>
      <c r="I5" s="453" t="s">
        <v>1262</v>
      </c>
    </row>
    <row r="6" spans="7:9" ht="31.5" x14ac:dyDescent="0.25">
      <c r="G6" s="454" t="s">
        <v>149</v>
      </c>
      <c r="H6" s="462" t="s">
        <v>1261</v>
      </c>
      <c r="I6" s="459"/>
    </row>
    <row r="7" spans="7:9" ht="31.5" x14ac:dyDescent="0.25">
      <c r="G7" s="455" t="s">
        <v>555</v>
      </c>
      <c r="H7" s="463" t="s">
        <v>1261</v>
      </c>
      <c r="I7" s="464"/>
    </row>
    <row r="8" spans="7:9" ht="21.75" customHeight="1" x14ac:dyDescent="0.25">
      <c r="G8" s="455" t="s">
        <v>145</v>
      </c>
      <c r="H8" s="463" t="s">
        <v>1261</v>
      </c>
      <c r="I8" s="464"/>
    </row>
    <row r="9" spans="7:9" ht="31.5" x14ac:dyDescent="0.25">
      <c r="G9" s="455" t="s">
        <v>150</v>
      </c>
      <c r="H9" s="463" t="s">
        <v>1290</v>
      </c>
      <c r="I9" s="464"/>
    </row>
    <row r="10" spans="7:9" ht="15.75" x14ac:dyDescent="0.25">
      <c r="G10" s="455" t="s">
        <v>138</v>
      </c>
      <c r="H10" s="463" t="s">
        <v>1290</v>
      </c>
      <c r="I10" s="464"/>
    </row>
    <row r="11" spans="7:9" ht="15.75" x14ac:dyDescent="0.25">
      <c r="G11" s="455" t="s">
        <v>427</v>
      </c>
      <c r="H11" s="463" t="s">
        <v>1261</v>
      </c>
      <c r="I11" s="464"/>
    </row>
    <row r="12" spans="7:9" ht="15.75" x14ac:dyDescent="0.25">
      <c r="G12" s="455" t="s">
        <v>141</v>
      </c>
      <c r="H12" s="463" t="s">
        <v>1261</v>
      </c>
      <c r="I12" s="464"/>
    </row>
    <row r="13" spans="7:9" ht="15.75" x14ac:dyDescent="0.25">
      <c r="G13" s="455" t="s">
        <v>136</v>
      </c>
      <c r="H13" s="463" t="s">
        <v>1261</v>
      </c>
      <c r="I13" s="464"/>
    </row>
    <row r="14" spans="7:9" ht="15.75" x14ac:dyDescent="0.25">
      <c r="G14" s="455" t="s">
        <v>143</v>
      </c>
      <c r="H14" s="463" t="s">
        <v>1261</v>
      </c>
      <c r="I14" s="464"/>
    </row>
    <row r="15" spans="7:9" ht="15.75" x14ac:dyDescent="0.25">
      <c r="G15" s="455" t="s">
        <v>144</v>
      </c>
      <c r="H15" s="463" t="s">
        <v>1261</v>
      </c>
      <c r="I15" s="464"/>
    </row>
    <row r="16" spans="7:9" ht="15.75" x14ac:dyDescent="0.25">
      <c r="G16" s="455" t="s">
        <v>142</v>
      </c>
      <c r="H16" s="463" t="s">
        <v>1261</v>
      </c>
      <c r="I16" s="464"/>
    </row>
    <row r="17" spans="7:9" ht="15.75" x14ac:dyDescent="0.25">
      <c r="G17" s="455" t="s">
        <v>137</v>
      </c>
      <c r="H17" s="463"/>
      <c r="I17" s="464"/>
    </row>
    <row r="18" spans="7:9" ht="15.75" x14ac:dyDescent="0.25">
      <c r="G18" s="455" t="s">
        <v>139</v>
      </c>
      <c r="H18" s="463" t="s">
        <v>1261</v>
      </c>
      <c r="I18" s="464"/>
    </row>
    <row r="19" spans="7:9" ht="15.75" x14ac:dyDescent="0.25">
      <c r="G19" s="455" t="s">
        <v>140</v>
      </c>
      <c r="H19" s="463" t="s">
        <v>1261</v>
      </c>
      <c r="I19" s="464"/>
    </row>
    <row r="20" spans="7:9" ht="15.75" x14ac:dyDescent="0.25">
      <c r="G20" s="455" t="s">
        <v>146</v>
      </c>
      <c r="H20" s="463" t="s">
        <v>1261</v>
      </c>
      <c r="I20" s="464"/>
    </row>
    <row r="21" spans="7:9" ht="16.5" thickBot="1" x14ac:dyDescent="0.3">
      <c r="G21" s="456" t="s">
        <v>205</v>
      </c>
      <c r="H21" s="465"/>
      <c r="I21" s="466"/>
    </row>
    <row r="22" spans="7:9" ht="15.75" x14ac:dyDescent="0.25">
      <c r="G22" s="457" t="s">
        <v>1260</v>
      </c>
      <c r="H22" s="460">
        <f>COUNTIF(H6:H21,"X")</f>
        <v>14</v>
      </c>
      <c r="I22" s="460">
        <f>COUNTIF(I6:I21,"X")</f>
        <v>0</v>
      </c>
    </row>
    <row r="23" spans="7:9" ht="24.75" customHeight="1" thickBot="1" x14ac:dyDescent="0.3">
      <c r="G23" s="458" t="s">
        <v>212</v>
      </c>
      <c r="H23" s="461">
        <f>H22/16</f>
        <v>0.875</v>
      </c>
      <c r="I23" s="461">
        <f>I22/16</f>
        <v>0</v>
      </c>
    </row>
  </sheetData>
  <mergeCells count="2">
    <mergeCell ref="G4:G5"/>
    <mergeCell ref="H4:I4"/>
  </mergeCells>
  <pageMargins left="0.7" right="0.7" top="0.75" bottom="0.75" header="0.3" footer="0.3"/>
  <pageSetup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U101"/>
  <sheetViews>
    <sheetView topLeftCell="A80" zoomScale="80" zoomScaleNormal="80" workbookViewId="0">
      <selection activeCell="I85" sqref="I85"/>
    </sheetView>
  </sheetViews>
  <sheetFormatPr baseColWidth="10" defaultRowHeight="15" x14ac:dyDescent="0.25"/>
  <cols>
    <col min="2" max="2" width="23.5703125" customWidth="1"/>
    <col min="3" max="3" width="11.140625" style="36" customWidth="1"/>
    <col min="4" max="4" width="18.140625" customWidth="1"/>
    <col min="5" max="5" width="15" customWidth="1"/>
    <col min="6" max="6" width="21.85546875" customWidth="1"/>
    <col min="7" max="8" width="21.42578125" customWidth="1"/>
    <col min="9" max="9" width="22.85546875" customWidth="1"/>
    <col min="10" max="10" width="11.7109375" customWidth="1"/>
    <col min="11" max="11" width="14.140625" style="36" customWidth="1"/>
    <col min="12" max="12" width="9" style="36" customWidth="1"/>
    <col min="13" max="13" width="10" style="36" customWidth="1"/>
    <col min="14" max="14" width="10.85546875" style="36" customWidth="1"/>
  </cols>
  <sheetData>
    <row r="1" spans="2:21" ht="15.75" thickBot="1" x14ac:dyDescent="0.3"/>
    <row r="2" spans="2:21" ht="15.75" customHeight="1" thickBot="1" x14ac:dyDescent="0.3">
      <c r="B2" s="836" t="s">
        <v>201</v>
      </c>
      <c r="C2" s="833" t="s">
        <v>202</v>
      </c>
      <c r="D2" s="837" t="s">
        <v>207</v>
      </c>
      <c r="E2" s="838"/>
      <c r="F2" s="839"/>
    </row>
    <row r="3" spans="2:21" ht="15.75" customHeight="1" x14ac:dyDescent="0.25">
      <c r="B3" s="834"/>
      <c r="C3" s="834"/>
      <c r="D3" s="814" t="s">
        <v>203</v>
      </c>
      <c r="E3" s="814" t="s">
        <v>41</v>
      </c>
      <c r="F3" s="814" t="s">
        <v>204</v>
      </c>
      <c r="G3" s="36"/>
      <c r="H3" s="36"/>
      <c r="I3" s="36"/>
      <c r="J3" s="825" t="s">
        <v>204</v>
      </c>
      <c r="K3" s="826"/>
      <c r="L3" s="826"/>
      <c r="M3" s="826"/>
      <c r="N3" s="827"/>
    </row>
    <row r="4" spans="2:21" ht="31.5" customHeight="1" thickBot="1" x14ac:dyDescent="0.3">
      <c r="B4" s="835"/>
      <c r="C4" s="835"/>
      <c r="D4" s="815"/>
      <c r="E4" s="815"/>
      <c r="F4" s="815"/>
      <c r="J4" s="436" t="s">
        <v>1253</v>
      </c>
      <c r="K4" s="437" t="s">
        <v>251</v>
      </c>
      <c r="L4" s="440" t="s">
        <v>1252</v>
      </c>
      <c r="M4" s="438" t="s">
        <v>1254</v>
      </c>
      <c r="N4" s="435" t="s">
        <v>404</v>
      </c>
      <c r="Q4" s="436" t="s">
        <v>1253</v>
      </c>
      <c r="R4" s="437" t="s">
        <v>251</v>
      </c>
      <c r="S4" s="440" t="s">
        <v>1252</v>
      </c>
      <c r="T4" s="438" t="s">
        <v>1254</v>
      </c>
      <c r="U4" s="435" t="s">
        <v>404</v>
      </c>
    </row>
    <row r="5" spans="2:21" ht="25.5" customHeight="1" x14ac:dyDescent="0.25">
      <c r="B5" s="816" t="s">
        <v>149</v>
      </c>
      <c r="C5" s="810">
        <v>2</v>
      </c>
      <c r="D5" s="61" t="s">
        <v>213</v>
      </c>
      <c r="E5" s="62" t="s">
        <v>32</v>
      </c>
      <c r="F5" s="63" t="s">
        <v>1247</v>
      </c>
      <c r="J5" s="435">
        <f>COUNTIF(F5:F60,F29)</f>
        <v>44</v>
      </c>
      <c r="K5" s="435">
        <f>COUNTIF(F5:F60,F12)</f>
        <v>9</v>
      </c>
      <c r="L5" s="435">
        <f>COUNTIF(F5:F60,F30)</f>
        <v>3</v>
      </c>
      <c r="M5" s="435">
        <v>0</v>
      </c>
      <c r="N5" s="435">
        <f>SUM(J5:M5)</f>
        <v>56</v>
      </c>
      <c r="Q5" s="513">
        <f>J6</f>
        <v>0.7857142857142857</v>
      </c>
      <c r="R5" s="514">
        <f>K6</f>
        <v>0.16071428571428573</v>
      </c>
      <c r="S5" s="515">
        <f>L6</f>
        <v>5.3571428571428568E-2</v>
      </c>
      <c r="T5" s="516">
        <f>M6</f>
        <v>0</v>
      </c>
      <c r="U5" s="442">
        <f>SUM(Q5:T5)</f>
        <v>1</v>
      </c>
    </row>
    <row r="6" spans="2:21" ht="27" customHeight="1" thickBot="1" x14ac:dyDescent="0.3">
      <c r="B6" s="817"/>
      <c r="C6" s="813"/>
      <c r="D6" s="67" t="s">
        <v>213</v>
      </c>
      <c r="E6" s="68" t="s">
        <v>32</v>
      </c>
      <c r="F6" s="69" t="s">
        <v>1247</v>
      </c>
      <c r="J6" s="441">
        <f>J5/$N$5</f>
        <v>0.7857142857142857</v>
      </c>
      <c r="K6" s="441">
        <f t="shared" ref="K6:N6" si="0">K5/$N$5</f>
        <v>0.16071428571428573</v>
      </c>
      <c r="L6" s="441">
        <f t="shared" si="0"/>
        <v>5.3571428571428568E-2</v>
      </c>
      <c r="M6" s="441">
        <f t="shared" si="0"/>
        <v>0</v>
      </c>
      <c r="N6" s="441">
        <f t="shared" si="0"/>
        <v>1</v>
      </c>
    </row>
    <row r="7" spans="2:21" ht="16.5" x14ac:dyDescent="0.25">
      <c r="B7" s="816" t="s">
        <v>555</v>
      </c>
      <c r="C7" s="810">
        <v>3</v>
      </c>
      <c r="D7" s="70" t="s">
        <v>213</v>
      </c>
      <c r="E7" s="71" t="s">
        <v>32</v>
      </c>
      <c r="F7" s="72" t="s">
        <v>1247</v>
      </c>
      <c r="K7"/>
      <c r="L7"/>
      <c r="M7"/>
      <c r="N7"/>
    </row>
    <row r="8" spans="2:21" ht="16.5" x14ac:dyDescent="0.25">
      <c r="B8" s="817"/>
      <c r="C8" s="811"/>
      <c r="D8" s="70" t="s">
        <v>16</v>
      </c>
      <c r="E8" s="65" t="s">
        <v>34</v>
      </c>
      <c r="F8" s="66" t="s">
        <v>34</v>
      </c>
      <c r="L8"/>
      <c r="M8"/>
      <c r="N8"/>
    </row>
    <row r="9" spans="2:21" ht="23.25" customHeight="1" thickBot="1" x14ac:dyDescent="0.3">
      <c r="B9" s="817"/>
      <c r="C9" s="812"/>
      <c r="D9" s="68" t="s">
        <v>213</v>
      </c>
      <c r="E9" s="68" t="s">
        <v>32</v>
      </c>
      <c r="F9" s="69" t="s">
        <v>1247</v>
      </c>
      <c r="L9"/>
      <c r="M9"/>
      <c r="N9"/>
    </row>
    <row r="10" spans="2:21" ht="15.75" customHeight="1" x14ac:dyDescent="0.25">
      <c r="B10" s="820" t="s">
        <v>145</v>
      </c>
      <c r="C10" s="810">
        <v>2</v>
      </c>
      <c r="D10" s="70" t="s">
        <v>213</v>
      </c>
      <c r="E10" s="71" t="s">
        <v>32</v>
      </c>
      <c r="F10" s="72" t="s">
        <v>1247</v>
      </c>
      <c r="L10"/>
      <c r="M10" s="55"/>
      <c r="N10"/>
    </row>
    <row r="11" spans="2:21" ht="15.75" customHeight="1" thickBot="1" x14ac:dyDescent="0.3">
      <c r="B11" s="819"/>
      <c r="C11" s="840"/>
      <c r="D11" s="68" t="s">
        <v>213</v>
      </c>
      <c r="E11" s="68" t="s">
        <v>32</v>
      </c>
      <c r="F11" s="69" t="s">
        <v>1247</v>
      </c>
      <c r="L11"/>
      <c r="M11"/>
      <c r="N11"/>
    </row>
    <row r="12" spans="2:21" ht="28.5" customHeight="1" x14ac:dyDescent="0.25">
      <c r="B12" s="820" t="s">
        <v>150</v>
      </c>
      <c r="C12" s="810">
        <v>3</v>
      </c>
      <c r="D12" s="70" t="s">
        <v>213</v>
      </c>
      <c r="E12" s="71" t="s">
        <v>34</v>
      </c>
      <c r="F12" s="72" t="s">
        <v>34</v>
      </c>
      <c r="K12"/>
    </row>
    <row r="13" spans="2:21" ht="16.5" customHeight="1" x14ac:dyDescent="0.25">
      <c r="B13" s="819"/>
      <c r="C13" s="811"/>
      <c r="D13" s="64" t="s">
        <v>16</v>
      </c>
      <c r="E13" s="65" t="s">
        <v>32</v>
      </c>
      <c r="F13" s="66" t="s">
        <v>1247</v>
      </c>
      <c r="L13"/>
      <c r="M13"/>
      <c r="N13"/>
    </row>
    <row r="14" spans="2:21" ht="24" customHeight="1" thickBot="1" x14ac:dyDescent="0.3">
      <c r="B14" s="821"/>
      <c r="C14" s="813"/>
      <c r="D14" s="67" t="s">
        <v>213</v>
      </c>
      <c r="E14" s="68" t="s">
        <v>34</v>
      </c>
      <c r="F14" s="69" t="s">
        <v>34</v>
      </c>
      <c r="K14"/>
      <c r="L14"/>
      <c r="M14"/>
      <c r="N14"/>
    </row>
    <row r="15" spans="2:21" ht="16.5" customHeight="1" x14ac:dyDescent="0.25">
      <c r="B15" s="816" t="s">
        <v>138</v>
      </c>
      <c r="C15" s="810">
        <v>5</v>
      </c>
      <c r="D15" s="70" t="s">
        <v>213</v>
      </c>
      <c r="E15" s="71" t="s">
        <v>30</v>
      </c>
      <c r="F15" s="72" t="s">
        <v>1247</v>
      </c>
      <c r="L15"/>
      <c r="M15"/>
      <c r="N15"/>
    </row>
    <row r="16" spans="2:21" ht="16.5" x14ac:dyDescent="0.25">
      <c r="B16" s="822"/>
      <c r="C16" s="811"/>
      <c r="D16" s="64" t="s">
        <v>213</v>
      </c>
      <c r="E16" s="65" t="s">
        <v>32</v>
      </c>
      <c r="F16" s="66" t="s">
        <v>1247</v>
      </c>
      <c r="L16"/>
      <c r="M16"/>
      <c r="N16"/>
    </row>
    <row r="17" spans="2:14" ht="16.5" x14ac:dyDescent="0.25">
      <c r="B17" s="822"/>
      <c r="C17" s="811"/>
      <c r="D17" s="64" t="s">
        <v>213</v>
      </c>
      <c r="E17" s="65" t="s">
        <v>32</v>
      </c>
      <c r="F17" s="66" t="s">
        <v>1247</v>
      </c>
      <c r="L17"/>
      <c r="M17"/>
      <c r="N17"/>
    </row>
    <row r="18" spans="2:14" ht="16.5" x14ac:dyDescent="0.25">
      <c r="B18" s="822"/>
      <c r="C18" s="811"/>
      <c r="D18" s="64" t="s">
        <v>213</v>
      </c>
      <c r="E18" s="65" t="s">
        <v>34</v>
      </c>
      <c r="F18" s="66" t="s">
        <v>34</v>
      </c>
      <c r="L18"/>
      <c r="M18"/>
      <c r="N18"/>
    </row>
    <row r="19" spans="2:14" ht="17.25" thickBot="1" x14ac:dyDescent="0.3">
      <c r="B19" s="822"/>
      <c r="C19" s="811"/>
      <c r="D19" s="67" t="s">
        <v>213</v>
      </c>
      <c r="E19" s="68" t="s">
        <v>32</v>
      </c>
      <c r="F19" s="69" t="s">
        <v>1247</v>
      </c>
      <c r="L19"/>
      <c r="M19"/>
      <c r="N19"/>
    </row>
    <row r="20" spans="2:14" ht="15.75" customHeight="1" x14ac:dyDescent="0.25">
      <c r="B20" s="820" t="s">
        <v>427</v>
      </c>
      <c r="C20" s="810">
        <v>4</v>
      </c>
      <c r="D20" s="70" t="s">
        <v>213</v>
      </c>
      <c r="E20" s="71" t="s">
        <v>30</v>
      </c>
      <c r="F20" s="72" t="s">
        <v>1247</v>
      </c>
      <c r="K20"/>
      <c r="L20"/>
      <c r="M20"/>
      <c r="N20"/>
    </row>
    <row r="21" spans="2:14" ht="16.5" x14ac:dyDescent="0.25">
      <c r="B21" s="819"/>
      <c r="C21" s="811"/>
      <c r="D21" s="64" t="s">
        <v>213</v>
      </c>
      <c r="E21" s="65" t="s">
        <v>32</v>
      </c>
      <c r="F21" s="66" t="s">
        <v>1247</v>
      </c>
      <c r="K21"/>
      <c r="L21"/>
      <c r="M21"/>
      <c r="N21"/>
    </row>
    <row r="22" spans="2:14" ht="16.5" x14ac:dyDescent="0.25">
      <c r="B22" s="819"/>
      <c r="C22" s="811"/>
      <c r="D22" s="429" t="s">
        <v>213</v>
      </c>
      <c r="E22" s="430" t="s">
        <v>32</v>
      </c>
      <c r="F22" s="431" t="s">
        <v>1247</v>
      </c>
      <c r="K22"/>
      <c r="L22"/>
      <c r="M22"/>
      <c r="N22"/>
    </row>
    <row r="23" spans="2:14" ht="17.25" thickBot="1" x14ac:dyDescent="0.3">
      <c r="B23" s="821"/>
      <c r="C23" s="813"/>
      <c r="D23" s="432" t="s">
        <v>213</v>
      </c>
      <c r="E23" s="68" t="s">
        <v>32</v>
      </c>
      <c r="F23" s="433" t="s">
        <v>1247</v>
      </c>
      <c r="G23" s="421"/>
      <c r="H23" s="56"/>
      <c r="I23" s="56"/>
      <c r="K23"/>
      <c r="L23"/>
      <c r="M23"/>
      <c r="N23"/>
    </row>
    <row r="24" spans="2:14" ht="16.5" x14ac:dyDescent="0.25">
      <c r="B24" s="816" t="s">
        <v>141</v>
      </c>
      <c r="C24" s="810">
        <v>3</v>
      </c>
      <c r="D24" s="70" t="s">
        <v>213</v>
      </c>
      <c r="E24" s="71" t="s">
        <v>30</v>
      </c>
      <c r="F24" s="72" t="s">
        <v>1247</v>
      </c>
      <c r="L24"/>
      <c r="M24"/>
      <c r="N24"/>
    </row>
    <row r="25" spans="2:14" ht="16.5" x14ac:dyDescent="0.25">
      <c r="B25" s="819"/>
      <c r="C25" s="811"/>
      <c r="D25" s="418" t="s">
        <v>213</v>
      </c>
      <c r="E25" s="419" t="s">
        <v>30</v>
      </c>
      <c r="F25" s="420" t="s">
        <v>1247</v>
      </c>
      <c r="L25"/>
      <c r="M25"/>
      <c r="N25"/>
    </row>
    <row r="26" spans="2:14" ht="17.25" thickBot="1" x14ac:dyDescent="0.3">
      <c r="B26" s="818"/>
      <c r="C26" s="813"/>
      <c r="D26" s="67" t="s">
        <v>213</v>
      </c>
      <c r="E26" s="68" t="s">
        <v>30</v>
      </c>
      <c r="F26" s="69" t="s">
        <v>1247</v>
      </c>
      <c r="L26"/>
      <c r="M26"/>
      <c r="N26"/>
    </row>
    <row r="27" spans="2:14" ht="15.75" customHeight="1" x14ac:dyDescent="0.25">
      <c r="B27" s="820" t="s">
        <v>136</v>
      </c>
      <c r="C27" s="810">
        <v>3</v>
      </c>
      <c r="D27" s="70" t="s">
        <v>213</v>
      </c>
      <c r="E27" s="71" t="s">
        <v>30</v>
      </c>
      <c r="F27" s="72" t="s">
        <v>1247</v>
      </c>
      <c r="L27"/>
      <c r="M27"/>
      <c r="N27"/>
    </row>
    <row r="28" spans="2:14" ht="15.75" customHeight="1" x14ac:dyDescent="0.25">
      <c r="B28" s="819"/>
      <c r="C28" s="811"/>
      <c r="D28" s="64" t="s">
        <v>213</v>
      </c>
      <c r="E28" s="65" t="s">
        <v>30</v>
      </c>
      <c r="F28" s="66" t="s">
        <v>1247</v>
      </c>
      <c r="L28"/>
      <c r="M28"/>
      <c r="N28"/>
    </row>
    <row r="29" spans="2:14" ht="16.5" customHeight="1" thickBot="1" x14ac:dyDescent="0.3">
      <c r="B29" s="821"/>
      <c r="C29" s="813"/>
      <c r="D29" s="67" t="s">
        <v>213</v>
      </c>
      <c r="E29" s="68" t="s">
        <v>30</v>
      </c>
      <c r="F29" s="69" t="s">
        <v>1247</v>
      </c>
      <c r="L29"/>
      <c r="M29"/>
      <c r="N29"/>
    </row>
    <row r="30" spans="2:14" ht="16.5" customHeight="1" x14ac:dyDescent="0.25">
      <c r="B30" s="816" t="s">
        <v>143</v>
      </c>
      <c r="C30" s="810">
        <v>5</v>
      </c>
      <c r="D30" s="70" t="s">
        <v>20</v>
      </c>
      <c r="E30" s="71" t="s">
        <v>34</v>
      </c>
      <c r="F30" s="73" t="s">
        <v>1248</v>
      </c>
      <c r="L30"/>
      <c r="M30"/>
      <c r="N30"/>
    </row>
    <row r="31" spans="2:14" ht="16.5" customHeight="1" x14ac:dyDescent="0.25">
      <c r="B31" s="817"/>
      <c r="C31" s="811"/>
      <c r="D31" s="64" t="s">
        <v>20</v>
      </c>
      <c r="E31" s="65" t="s">
        <v>30</v>
      </c>
      <c r="F31" s="74" t="s">
        <v>34</v>
      </c>
      <c r="L31"/>
      <c r="M31"/>
      <c r="N31"/>
    </row>
    <row r="32" spans="2:14" ht="16.5" customHeight="1" x14ac:dyDescent="0.25">
      <c r="B32" s="817"/>
      <c r="C32" s="811"/>
      <c r="D32" s="64" t="s">
        <v>213</v>
      </c>
      <c r="E32" s="65" t="s">
        <v>30</v>
      </c>
      <c r="F32" s="74" t="s">
        <v>1247</v>
      </c>
      <c r="L32"/>
      <c r="M32"/>
      <c r="N32"/>
    </row>
    <row r="33" spans="2:14" ht="16.5" customHeight="1" x14ac:dyDescent="0.25">
      <c r="B33" s="817"/>
      <c r="C33" s="811"/>
      <c r="D33" s="64" t="s">
        <v>20</v>
      </c>
      <c r="E33" s="65" t="s">
        <v>32</v>
      </c>
      <c r="F33" s="74" t="s">
        <v>34</v>
      </c>
      <c r="L33"/>
      <c r="M33"/>
      <c r="N33"/>
    </row>
    <row r="34" spans="2:14" ht="16.5" customHeight="1" thickBot="1" x14ac:dyDescent="0.3">
      <c r="B34" s="818"/>
      <c r="C34" s="813"/>
      <c r="D34" s="67" t="s">
        <v>213</v>
      </c>
      <c r="E34" s="68" t="s">
        <v>30</v>
      </c>
      <c r="F34" s="75" t="s">
        <v>1247</v>
      </c>
      <c r="L34"/>
      <c r="M34"/>
      <c r="N34"/>
    </row>
    <row r="35" spans="2:14" ht="16.5" customHeight="1" x14ac:dyDescent="0.25">
      <c r="B35" s="816" t="s">
        <v>144</v>
      </c>
      <c r="C35" s="810">
        <v>4</v>
      </c>
      <c r="D35" s="70" t="s">
        <v>213</v>
      </c>
      <c r="E35" s="71" t="s">
        <v>30</v>
      </c>
      <c r="F35" s="72" t="s">
        <v>1247</v>
      </c>
      <c r="L35"/>
      <c r="M35"/>
      <c r="N35"/>
    </row>
    <row r="36" spans="2:14" ht="16.5" customHeight="1" x14ac:dyDescent="0.25">
      <c r="B36" s="817"/>
      <c r="C36" s="811"/>
      <c r="D36" s="64" t="s">
        <v>213</v>
      </c>
      <c r="E36" s="65" t="s">
        <v>30</v>
      </c>
      <c r="F36" s="66" t="s">
        <v>1247</v>
      </c>
      <c r="L36"/>
      <c r="M36"/>
      <c r="N36"/>
    </row>
    <row r="37" spans="2:14" ht="16.5" customHeight="1" x14ac:dyDescent="0.25">
      <c r="B37" s="817"/>
      <c r="C37" s="811"/>
      <c r="D37" s="64" t="s">
        <v>20</v>
      </c>
      <c r="E37" s="65" t="s">
        <v>34</v>
      </c>
      <c r="F37" s="66" t="s">
        <v>1248</v>
      </c>
      <c r="L37"/>
      <c r="M37"/>
      <c r="N37"/>
    </row>
    <row r="38" spans="2:14" ht="16.5" customHeight="1" thickBot="1" x14ac:dyDescent="0.3">
      <c r="B38" s="818"/>
      <c r="C38" s="813"/>
      <c r="D38" s="67" t="s">
        <v>16</v>
      </c>
      <c r="E38" s="68" t="s">
        <v>30</v>
      </c>
      <c r="F38" s="69" t="s">
        <v>1247</v>
      </c>
      <c r="L38"/>
      <c r="M38"/>
      <c r="N38"/>
    </row>
    <row r="39" spans="2:14" ht="16.5" customHeight="1" x14ac:dyDescent="0.25">
      <c r="B39" s="820" t="s">
        <v>142</v>
      </c>
      <c r="C39" s="810">
        <v>5</v>
      </c>
      <c r="D39" s="70" t="s">
        <v>213</v>
      </c>
      <c r="E39" s="71" t="s">
        <v>30</v>
      </c>
      <c r="F39" s="72" t="s">
        <v>1247</v>
      </c>
      <c r="L39"/>
      <c r="M39"/>
      <c r="N39"/>
    </row>
    <row r="40" spans="2:14" ht="16.5" customHeight="1" x14ac:dyDescent="0.25">
      <c r="B40" s="819"/>
      <c r="C40" s="811"/>
      <c r="D40" s="64" t="s">
        <v>213</v>
      </c>
      <c r="E40" s="65" t="s">
        <v>30</v>
      </c>
      <c r="F40" s="66" t="s">
        <v>1247</v>
      </c>
      <c r="L40"/>
      <c r="M40"/>
      <c r="N40"/>
    </row>
    <row r="41" spans="2:14" ht="16.5" customHeight="1" x14ac:dyDescent="0.25">
      <c r="B41" s="819"/>
      <c r="C41" s="811"/>
      <c r="D41" s="64" t="s">
        <v>20</v>
      </c>
      <c r="E41" s="65" t="s">
        <v>30</v>
      </c>
      <c r="F41" s="66" t="s">
        <v>34</v>
      </c>
      <c r="L41"/>
      <c r="M41"/>
      <c r="N41"/>
    </row>
    <row r="42" spans="2:14" ht="16.5" customHeight="1" x14ac:dyDescent="0.25">
      <c r="B42" s="819"/>
      <c r="C42" s="811"/>
      <c r="D42" s="64" t="s">
        <v>23</v>
      </c>
      <c r="E42" s="65" t="s">
        <v>34</v>
      </c>
      <c r="F42" s="66" t="s">
        <v>1248</v>
      </c>
      <c r="L42"/>
      <c r="M42"/>
      <c r="N42"/>
    </row>
    <row r="43" spans="2:14" ht="16.5" customHeight="1" thickBot="1" x14ac:dyDescent="0.3">
      <c r="B43" s="821"/>
      <c r="C43" s="813"/>
      <c r="D43" s="67" t="s">
        <v>213</v>
      </c>
      <c r="E43" s="68" t="s">
        <v>30</v>
      </c>
      <c r="F43" s="69" t="s">
        <v>1247</v>
      </c>
      <c r="L43"/>
      <c r="M43"/>
      <c r="N43"/>
    </row>
    <row r="44" spans="2:14" ht="16.5" customHeight="1" x14ac:dyDescent="0.25">
      <c r="B44" s="816" t="s">
        <v>137</v>
      </c>
      <c r="C44" s="810">
        <v>5</v>
      </c>
      <c r="D44" s="70" t="s">
        <v>16</v>
      </c>
      <c r="E44" s="71" t="s">
        <v>30</v>
      </c>
      <c r="F44" s="66" t="s">
        <v>1247</v>
      </c>
      <c r="L44"/>
      <c r="M44"/>
      <c r="N44"/>
    </row>
    <row r="45" spans="2:14" ht="16.5" customHeight="1" x14ac:dyDescent="0.25">
      <c r="B45" s="817"/>
      <c r="C45" s="811"/>
      <c r="D45" s="64" t="s">
        <v>20</v>
      </c>
      <c r="E45" s="65" t="s">
        <v>32</v>
      </c>
      <c r="F45" s="66" t="s">
        <v>34</v>
      </c>
      <c r="L45"/>
      <c r="M45"/>
      <c r="N45"/>
    </row>
    <row r="46" spans="2:14" ht="16.5" customHeight="1" x14ac:dyDescent="0.25">
      <c r="B46" s="817"/>
      <c r="C46" s="811"/>
      <c r="D46" s="64" t="s">
        <v>213</v>
      </c>
      <c r="E46" s="65" t="s">
        <v>30</v>
      </c>
      <c r="F46" s="66" t="s">
        <v>1247</v>
      </c>
      <c r="L46"/>
      <c r="M46"/>
      <c r="N46"/>
    </row>
    <row r="47" spans="2:14" ht="16.5" customHeight="1" x14ac:dyDescent="0.25">
      <c r="B47" s="817"/>
      <c r="C47" s="811"/>
      <c r="D47" s="64" t="s">
        <v>213</v>
      </c>
      <c r="E47" s="65" t="s">
        <v>30</v>
      </c>
      <c r="F47" s="66" t="s">
        <v>1247</v>
      </c>
      <c r="L47"/>
      <c r="M47"/>
      <c r="N47"/>
    </row>
    <row r="48" spans="2:14" ht="16.5" customHeight="1" thickBot="1" x14ac:dyDescent="0.3">
      <c r="B48" s="818"/>
      <c r="C48" s="813"/>
      <c r="D48" s="67" t="s">
        <v>16</v>
      </c>
      <c r="E48" s="68" t="s">
        <v>30</v>
      </c>
      <c r="F48" s="69" t="s">
        <v>1247</v>
      </c>
      <c r="L48"/>
      <c r="M48"/>
      <c r="N48"/>
    </row>
    <row r="49" spans="2:14" ht="16.5" customHeight="1" x14ac:dyDescent="0.25">
      <c r="B49" s="820" t="s">
        <v>139</v>
      </c>
      <c r="C49" s="810">
        <v>3</v>
      </c>
      <c r="D49" s="70" t="s">
        <v>213</v>
      </c>
      <c r="E49" s="71" t="s">
        <v>30</v>
      </c>
      <c r="F49" s="72" t="s">
        <v>1247</v>
      </c>
      <c r="L49"/>
      <c r="M49"/>
      <c r="N49"/>
    </row>
    <row r="50" spans="2:14" ht="16.5" customHeight="1" x14ac:dyDescent="0.25">
      <c r="B50" s="819"/>
      <c r="C50" s="811"/>
      <c r="D50" s="64" t="s">
        <v>213</v>
      </c>
      <c r="E50" s="65" t="s">
        <v>30</v>
      </c>
      <c r="F50" s="66" t="s">
        <v>1247</v>
      </c>
      <c r="L50"/>
      <c r="M50"/>
      <c r="N50"/>
    </row>
    <row r="51" spans="2:14" ht="16.5" customHeight="1" thickBot="1" x14ac:dyDescent="0.3">
      <c r="B51" s="821"/>
      <c r="C51" s="813"/>
      <c r="D51" s="64" t="s">
        <v>213</v>
      </c>
      <c r="E51" s="68" t="s">
        <v>30</v>
      </c>
      <c r="F51" s="69" t="s">
        <v>1247</v>
      </c>
      <c r="L51"/>
      <c r="M51"/>
      <c r="N51"/>
    </row>
    <row r="52" spans="2:14" ht="16.5" customHeight="1" x14ac:dyDescent="0.25">
      <c r="B52" s="823" t="s">
        <v>140</v>
      </c>
      <c r="C52" s="810">
        <v>2</v>
      </c>
      <c r="D52" s="70" t="s">
        <v>213</v>
      </c>
      <c r="E52" s="71" t="s">
        <v>30</v>
      </c>
      <c r="F52" s="66" t="s">
        <v>1247</v>
      </c>
      <c r="L52"/>
      <c r="M52"/>
      <c r="N52"/>
    </row>
    <row r="53" spans="2:14" ht="16.5" customHeight="1" thickBot="1" x14ac:dyDescent="0.3">
      <c r="B53" s="824"/>
      <c r="C53" s="813"/>
      <c r="D53" s="67" t="s">
        <v>213</v>
      </c>
      <c r="E53" s="68" t="s">
        <v>30</v>
      </c>
      <c r="F53" s="69" t="s">
        <v>1247</v>
      </c>
      <c r="K53"/>
      <c r="L53"/>
      <c r="M53"/>
      <c r="N53"/>
    </row>
    <row r="54" spans="2:14" ht="16.5" x14ac:dyDescent="0.25">
      <c r="B54" s="816" t="s">
        <v>146</v>
      </c>
      <c r="C54" s="810">
        <v>4</v>
      </c>
      <c r="D54" s="70" t="s">
        <v>213</v>
      </c>
      <c r="E54" s="71" t="s">
        <v>30</v>
      </c>
      <c r="F54" s="72" t="s">
        <v>1247</v>
      </c>
      <c r="L54"/>
      <c r="M54"/>
      <c r="N54"/>
    </row>
    <row r="55" spans="2:14" ht="16.5" x14ac:dyDescent="0.25">
      <c r="B55" s="822"/>
      <c r="C55" s="811"/>
      <c r="D55" s="64" t="s">
        <v>213</v>
      </c>
      <c r="E55" s="65" t="s">
        <v>30</v>
      </c>
      <c r="F55" s="66" t="s">
        <v>1247</v>
      </c>
      <c r="L55"/>
      <c r="M55"/>
      <c r="N55"/>
    </row>
    <row r="56" spans="2:14" ht="16.5" x14ac:dyDescent="0.25">
      <c r="B56" s="817"/>
      <c r="C56" s="811"/>
      <c r="D56" s="64" t="s">
        <v>213</v>
      </c>
      <c r="E56" s="65" t="s">
        <v>30</v>
      </c>
      <c r="F56" s="66" t="s">
        <v>1247</v>
      </c>
      <c r="L56"/>
      <c r="M56"/>
      <c r="N56"/>
    </row>
    <row r="57" spans="2:14" ht="17.25" thickBot="1" x14ac:dyDescent="0.3">
      <c r="B57" s="817"/>
      <c r="C57" s="811"/>
      <c r="D57" s="67" t="s">
        <v>213</v>
      </c>
      <c r="E57" s="68" t="s">
        <v>30</v>
      </c>
      <c r="F57" s="69" t="s">
        <v>1247</v>
      </c>
      <c r="L57"/>
      <c r="M57"/>
      <c r="N57"/>
    </row>
    <row r="58" spans="2:14" ht="16.5" x14ac:dyDescent="0.25">
      <c r="B58" s="816" t="s">
        <v>205</v>
      </c>
      <c r="C58" s="810">
        <v>3</v>
      </c>
      <c r="D58" s="70" t="s">
        <v>16</v>
      </c>
      <c r="E58" s="65" t="s">
        <v>34</v>
      </c>
      <c r="F58" s="72" t="s">
        <v>34</v>
      </c>
      <c r="L58"/>
      <c r="M58"/>
      <c r="N58"/>
    </row>
    <row r="59" spans="2:14" ht="16.5" x14ac:dyDescent="0.25">
      <c r="B59" s="817"/>
      <c r="C59" s="811"/>
      <c r="D59" s="64" t="s">
        <v>213</v>
      </c>
      <c r="E59" s="65" t="s">
        <v>30</v>
      </c>
      <c r="F59" s="66" t="s">
        <v>1247</v>
      </c>
      <c r="L59"/>
      <c r="M59"/>
      <c r="N59"/>
    </row>
    <row r="60" spans="2:14" ht="17.25" thickBot="1" x14ac:dyDescent="0.3">
      <c r="B60" s="818"/>
      <c r="C60" s="813"/>
      <c r="D60" s="67" t="s">
        <v>213</v>
      </c>
      <c r="E60" s="68" t="s">
        <v>32</v>
      </c>
      <c r="F60" s="69" t="s">
        <v>1247</v>
      </c>
      <c r="L60"/>
      <c r="M60"/>
      <c r="N60"/>
    </row>
    <row r="61" spans="2:14" ht="24.75" customHeight="1" thickBot="1" x14ac:dyDescent="0.3">
      <c r="B61" s="77" t="s">
        <v>206</v>
      </c>
      <c r="C61" s="76">
        <f>SUM(C5:C60)</f>
        <v>56</v>
      </c>
      <c r="D61" s="60"/>
      <c r="E61" s="60"/>
      <c r="F61" s="60"/>
      <c r="K61"/>
      <c r="L61"/>
      <c r="M61"/>
      <c r="N61"/>
    </row>
    <row r="62" spans="2:14" ht="15" customHeight="1" x14ac:dyDescent="0.25">
      <c r="C62" s="57"/>
    </row>
    <row r="66" spans="4:14" ht="15.75" customHeight="1" x14ac:dyDescent="0.25">
      <c r="D66" s="42" t="s">
        <v>40</v>
      </c>
      <c r="E66" s="42" t="s">
        <v>41</v>
      </c>
      <c r="F66" s="42" t="s">
        <v>204</v>
      </c>
      <c r="G66" s="42" t="s">
        <v>82</v>
      </c>
      <c r="H66" s="443"/>
      <c r="I66" s="443"/>
      <c r="K66"/>
      <c r="L66"/>
      <c r="M66"/>
      <c r="N66"/>
    </row>
    <row r="67" spans="4:14" ht="15.75" customHeight="1" x14ac:dyDescent="0.25">
      <c r="D67" s="43" t="s">
        <v>213</v>
      </c>
      <c r="E67" s="43" t="s">
        <v>30</v>
      </c>
      <c r="F67" s="422" t="s">
        <v>1247</v>
      </c>
      <c r="G67" s="43" t="s">
        <v>77</v>
      </c>
      <c r="H67" s="444"/>
      <c r="I67" s="444"/>
      <c r="K67"/>
      <c r="L67"/>
      <c r="M67"/>
      <c r="N67"/>
    </row>
    <row r="68" spans="4:14" ht="15.75" customHeight="1" x14ac:dyDescent="0.25">
      <c r="D68" s="44" t="s">
        <v>16</v>
      </c>
      <c r="E68" s="44" t="s">
        <v>32</v>
      </c>
      <c r="F68" s="423" t="s">
        <v>34</v>
      </c>
      <c r="G68" s="424" t="s">
        <v>174</v>
      </c>
      <c r="H68" s="444"/>
      <c r="I68" s="444"/>
      <c r="K68"/>
      <c r="L68"/>
      <c r="M68"/>
      <c r="N68"/>
    </row>
    <row r="69" spans="4:14" ht="15.75" customHeight="1" x14ac:dyDescent="0.25">
      <c r="D69" s="45" t="s">
        <v>20</v>
      </c>
      <c r="E69" s="45" t="s">
        <v>34</v>
      </c>
      <c r="F69" s="425" t="s">
        <v>1248</v>
      </c>
      <c r="G69" s="426" t="s">
        <v>175</v>
      </c>
      <c r="H69" s="444"/>
      <c r="I69" s="444"/>
      <c r="K69"/>
      <c r="L69"/>
      <c r="M69"/>
      <c r="N69"/>
    </row>
    <row r="70" spans="4:14" ht="15.75" customHeight="1" x14ac:dyDescent="0.25">
      <c r="D70" s="46" t="s">
        <v>23</v>
      </c>
      <c r="E70" s="46" t="s">
        <v>36</v>
      </c>
      <c r="F70" s="427" t="s">
        <v>1249</v>
      </c>
      <c r="G70" s="428" t="s">
        <v>176</v>
      </c>
      <c r="H70" s="445"/>
      <c r="I70" s="445"/>
      <c r="K70"/>
      <c r="L70"/>
      <c r="M70"/>
      <c r="N70"/>
    </row>
    <row r="71" spans="4:14" ht="32.25" customHeight="1" x14ac:dyDescent="0.25">
      <c r="D71" s="47" t="s">
        <v>26</v>
      </c>
      <c r="E71" s="47" t="s">
        <v>38</v>
      </c>
      <c r="F71" s="40"/>
      <c r="G71" s="41"/>
      <c r="H71" s="446"/>
      <c r="I71" s="446"/>
      <c r="K71"/>
      <c r="L71"/>
      <c r="M71"/>
      <c r="N71"/>
    </row>
    <row r="76" spans="4:14" ht="15.75" thickBot="1" x14ac:dyDescent="0.3"/>
    <row r="77" spans="4:14" ht="23.25" customHeight="1" thickBot="1" x14ac:dyDescent="0.3">
      <c r="I77" s="831" t="s">
        <v>201</v>
      </c>
      <c r="J77" s="828" t="s">
        <v>204</v>
      </c>
      <c r="K77" s="829"/>
      <c r="L77" s="829"/>
      <c r="M77" s="830"/>
      <c r="N77"/>
    </row>
    <row r="78" spans="4:14" ht="36.75" customHeight="1" thickBot="1" x14ac:dyDescent="0.3">
      <c r="I78" s="832"/>
      <c r="J78" s="79" t="s">
        <v>1256</v>
      </c>
      <c r="K78" s="78" t="s">
        <v>1255</v>
      </c>
      <c r="L78" s="78" t="s">
        <v>1257</v>
      </c>
      <c r="M78" s="80" t="s">
        <v>1258</v>
      </c>
      <c r="N78"/>
    </row>
    <row r="79" spans="4:14" ht="54" customHeight="1" thickBot="1" x14ac:dyDescent="0.3">
      <c r="I79" s="447" t="s">
        <v>149</v>
      </c>
      <c r="J79" s="81">
        <v>2</v>
      </c>
      <c r="K79" s="81"/>
      <c r="L79" s="81"/>
      <c r="M79" s="82"/>
      <c r="N79"/>
    </row>
    <row r="80" spans="4:14" ht="60" customHeight="1" thickBot="1" x14ac:dyDescent="0.3">
      <c r="I80" s="447" t="s">
        <v>555</v>
      </c>
      <c r="J80" s="81">
        <v>2</v>
      </c>
      <c r="K80" s="81">
        <v>1</v>
      </c>
      <c r="L80" s="81"/>
      <c r="M80" s="82"/>
      <c r="N80"/>
    </row>
    <row r="81" spans="9:14" ht="54.75" customHeight="1" thickBot="1" x14ac:dyDescent="0.3">
      <c r="I81" s="447" t="s">
        <v>145</v>
      </c>
      <c r="J81" s="81">
        <v>2</v>
      </c>
      <c r="K81" s="81"/>
      <c r="L81" s="81"/>
      <c r="M81" s="82"/>
      <c r="N81"/>
    </row>
    <row r="82" spans="9:14" ht="51.75" customHeight="1" thickBot="1" x14ac:dyDescent="0.3">
      <c r="I82" s="447" t="s">
        <v>150</v>
      </c>
      <c r="J82" s="81">
        <v>1</v>
      </c>
      <c r="K82" s="81">
        <v>2</v>
      </c>
      <c r="L82" s="81"/>
      <c r="M82" s="82"/>
      <c r="N82"/>
    </row>
    <row r="83" spans="9:14" ht="36.75" customHeight="1" thickBot="1" x14ac:dyDescent="0.3">
      <c r="I83" s="447" t="s">
        <v>138</v>
      </c>
      <c r="J83" s="81">
        <v>4</v>
      </c>
      <c r="K83" s="81">
        <v>1</v>
      </c>
      <c r="L83" s="81"/>
      <c r="M83" s="82"/>
      <c r="N83"/>
    </row>
    <row r="84" spans="9:14" ht="36.75" customHeight="1" thickBot="1" x14ac:dyDescent="0.3">
      <c r="I84" s="447" t="s">
        <v>427</v>
      </c>
      <c r="J84" s="81">
        <v>4</v>
      </c>
      <c r="K84" s="81"/>
      <c r="L84" s="81"/>
      <c r="M84" s="82"/>
      <c r="N84"/>
    </row>
    <row r="85" spans="9:14" ht="30.75" customHeight="1" thickBot="1" x14ac:dyDescent="0.3">
      <c r="I85" s="447" t="s">
        <v>141</v>
      </c>
      <c r="J85" s="81">
        <v>3</v>
      </c>
      <c r="K85" s="81"/>
      <c r="L85" s="81"/>
      <c r="M85" s="82"/>
      <c r="N85"/>
    </row>
    <row r="86" spans="9:14" ht="32.25" customHeight="1" thickBot="1" x14ac:dyDescent="0.3">
      <c r="I86" s="447" t="s">
        <v>136</v>
      </c>
      <c r="J86" s="81">
        <v>3</v>
      </c>
      <c r="K86" s="81"/>
      <c r="L86" s="81"/>
      <c r="M86" s="82"/>
      <c r="N86"/>
    </row>
    <row r="87" spans="9:14" ht="32.25" customHeight="1" thickBot="1" x14ac:dyDescent="0.3">
      <c r="I87" s="447" t="s">
        <v>143</v>
      </c>
      <c r="J87" s="81">
        <v>2</v>
      </c>
      <c r="K87" s="81">
        <v>2</v>
      </c>
      <c r="L87" s="81">
        <v>1</v>
      </c>
      <c r="M87" s="82"/>
      <c r="N87"/>
    </row>
    <row r="88" spans="9:14" ht="32.25" customHeight="1" thickBot="1" x14ac:dyDescent="0.3">
      <c r="I88" s="447" t="s">
        <v>144</v>
      </c>
      <c r="J88" s="81">
        <v>3</v>
      </c>
      <c r="K88" s="81"/>
      <c r="L88" s="81">
        <v>1</v>
      </c>
      <c r="M88" s="82"/>
      <c r="N88"/>
    </row>
    <row r="89" spans="9:14" ht="38.25" customHeight="1" thickBot="1" x14ac:dyDescent="0.3">
      <c r="I89" s="447" t="s">
        <v>142</v>
      </c>
      <c r="J89" s="81">
        <v>3</v>
      </c>
      <c r="K89" s="81">
        <v>1</v>
      </c>
      <c r="L89" s="81">
        <v>1</v>
      </c>
      <c r="M89" s="82"/>
      <c r="N89"/>
    </row>
    <row r="90" spans="9:14" ht="38.25" customHeight="1" thickBot="1" x14ac:dyDescent="0.3">
      <c r="I90" s="447" t="s">
        <v>137</v>
      </c>
      <c r="J90" s="81">
        <v>4</v>
      </c>
      <c r="K90" s="81">
        <v>1</v>
      </c>
      <c r="L90" s="81"/>
      <c r="M90" s="82"/>
      <c r="N90"/>
    </row>
    <row r="91" spans="9:14" ht="38.25" customHeight="1" thickBot="1" x14ac:dyDescent="0.3">
      <c r="I91" s="447" t="s">
        <v>139</v>
      </c>
      <c r="J91" s="81">
        <v>3</v>
      </c>
      <c r="K91" s="81"/>
      <c r="L91" s="81"/>
      <c r="M91" s="82"/>
      <c r="N91"/>
    </row>
    <row r="92" spans="9:14" ht="28.5" customHeight="1" thickBot="1" x14ac:dyDescent="0.3">
      <c r="I92" s="447" t="s">
        <v>140</v>
      </c>
      <c r="J92" s="81">
        <v>2</v>
      </c>
      <c r="K92" s="81"/>
      <c r="L92" s="81"/>
      <c r="M92" s="82"/>
      <c r="N92"/>
    </row>
    <row r="93" spans="9:14" ht="29.25" customHeight="1" thickBot="1" x14ac:dyDescent="0.3">
      <c r="I93" s="447" t="s">
        <v>146</v>
      </c>
      <c r="J93" s="81">
        <v>4</v>
      </c>
      <c r="K93" s="81"/>
      <c r="L93" s="81"/>
      <c r="M93" s="82"/>
      <c r="N93"/>
    </row>
    <row r="94" spans="9:14" ht="48" customHeight="1" thickBot="1" x14ac:dyDescent="0.3">
      <c r="I94" s="447" t="s">
        <v>205</v>
      </c>
      <c r="J94" s="81">
        <v>2</v>
      </c>
      <c r="K94" s="81">
        <v>1</v>
      </c>
      <c r="L94" s="81"/>
      <c r="M94" s="82"/>
      <c r="N94"/>
    </row>
    <row r="95" spans="9:14" ht="16.5" thickBot="1" x14ac:dyDescent="0.3">
      <c r="I95" s="85" t="s">
        <v>206</v>
      </c>
      <c r="J95" s="84">
        <f>SUBTOTAL(9,J79:J94)</f>
        <v>44</v>
      </c>
      <c r="K95" s="58">
        <f>SUBTOTAL(9,K79:K94)</f>
        <v>9</v>
      </c>
      <c r="L95" s="58">
        <f>SUBTOTAL(9,L79:L94)</f>
        <v>3</v>
      </c>
      <c r="M95" s="59">
        <f>SUBTOTAL(9,M79:M94)</f>
        <v>0</v>
      </c>
      <c r="N95"/>
    </row>
    <row r="96" spans="9:14" ht="16.5" thickBot="1" x14ac:dyDescent="0.3">
      <c r="I96" s="86" t="s">
        <v>212</v>
      </c>
      <c r="J96" s="83">
        <f>J95/$C$61</f>
        <v>0.7857142857142857</v>
      </c>
      <c r="K96" s="83">
        <f t="shared" ref="K96:M96" si="1">K95/$C$61</f>
        <v>0.16071428571428573</v>
      </c>
      <c r="L96" s="83">
        <f t="shared" si="1"/>
        <v>5.3571428571428568E-2</v>
      </c>
      <c r="M96" s="83">
        <f t="shared" si="1"/>
        <v>0</v>
      </c>
      <c r="N96" s="87"/>
    </row>
    <row r="99" spans="10:14" ht="47.25" x14ac:dyDescent="0.25">
      <c r="J99" s="3" t="s">
        <v>217</v>
      </c>
      <c r="K99" s="90" t="s">
        <v>208</v>
      </c>
      <c r="L99" s="90" t="s">
        <v>209</v>
      </c>
      <c r="M99" s="90" t="s">
        <v>210</v>
      </c>
      <c r="N99" s="90" t="s">
        <v>211</v>
      </c>
    </row>
    <row r="100" spans="10:14" ht="15.75" x14ac:dyDescent="0.25">
      <c r="J100" s="91" t="s">
        <v>206</v>
      </c>
      <c r="K100" s="92">
        <f>J95</f>
        <v>44</v>
      </c>
      <c r="L100" s="92">
        <f t="shared" ref="L100:N100" si="2">K95</f>
        <v>9</v>
      </c>
      <c r="M100" s="92">
        <f t="shared" si="2"/>
        <v>3</v>
      </c>
      <c r="N100" s="92">
        <f t="shared" si="2"/>
        <v>0</v>
      </c>
    </row>
    <row r="101" spans="10:14" ht="31.5" x14ac:dyDescent="0.25">
      <c r="J101" s="93" t="s">
        <v>212</v>
      </c>
      <c r="K101" s="94">
        <f>K100/$C$61</f>
        <v>0.7857142857142857</v>
      </c>
      <c r="L101" s="94">
        <f t="shared" ref="L101:N101" si="3">L100/$C$61</f>
        <v>0.16071428571428573</v>
      </c>
      <c r="M101" s="94">
        <f t="shared" si="3"/>
        <v>5.3571428571428568E-2</v>
      </c>
      <c r="N101" s="94">
        <f t="shared" si="3"/>
        <v>0</v>
      </c>
    </row>
  </sheetData>
  <autoFilter ref="D3:F61"/>
  <dataConsolidate/>
  <mergeCells count="41">
    <mergeCell ref="J3:N3"/>
    <mergeCell ref="J77:M77"/>
    <mergeCell ref="I77:I78"/>
    <mergeCell ref="C2:C4"/>
    <mergeCell ref="B54:B57"/>
    <mergeCell ref="B2:B4"/>
    <mergeCell ref="D2:F2"/>
    <mergeCell ref="D3:D4"/>
    <mergeCell ref="E3:E4"/>
    <mergeCell ref="C5:C6"/>
    <mergeCell ref="C10:C11"/>
    <mergeCell ref="C15:C19"/>
    <mergeCell ref="B20:B23"/>
    <mergeCell ref="C20:C23"/>
    <mergeCell ref="C24:C26"/>
    <mergeCell ref="B30:B34"/>
    <mergeCell ref="F3:F4"/>
    <mergeCell ref="B58:B60"/>
    <mergeCell ref="B24:B26"/>
    <mergeCell ref="B5:B6"/>
    <mergeCell ref="B10:B11"/>
    <mergeCell ref="B12:B14"/>
    <mergeCell ref="B27:B29"/>
    <mergeCell ref="B49:B51"/>
    <mergeCell ref="B7:B9"/>
    <mergeCell ref="B15:B19"/>
    <mergeCell ref="B35:B38"/>
    <mergeCell ref="B44:B48"/>
    <mergeCell ref="B52:B53"/>
    <mergeCell ref="B39:B43"/>
    <mergeCell ref="C27:C29"/>
    <mergeCell ref="C12:C14"/>
    <mergeCell ref="C7:C9"/>
    <mergeCell ref="C58:C60"/>
    <mergeCell ref="C52:C53"/>
    <mergeCell ref="C44:C48"/>
    <mergeCell ref="C35:C38"/>
    <mergeCell ref="C30:C34"/>
    <mergeCell ref="C39:C43"/>
    <mergeCell ref="C49:C51"/>
    <mergeCell ref="C54:C57"/>
  </mergeCells>
  <conditionalFormatting sqref="E67">
    <cfRule type="colorScale" priority="397">
      <colorScale>
        <cfvo type="num" val="1"/>
        <cfvo type="num" val="3"/>
        <cfvo type="num" val="5"/>
        <color rgb="FF00B050"/>
        <color rgb="FFFFC000"/>
        <color rgb="FFFF0000"/>
      </colorScale>
    </cfRule>
  </conditionalFormatting>
  <conditionalFormatting sqref="D67">
    <cfRule type="colorScale" priority="396">
      <colorScale>
        <cfvo type="num" val="1"/>
        <cfvo type="num" val="3"/>
        <cfvo type="num" val="5"/>
        <color rgb="FF00B050"/>
        <color rgb="FFFFC000"/>
        <color rgb="FFFF0000"/>
      </colorScale>
    </cfRule>
  </conditionalFormatting>
  <conditionalFormatting sqref="E24 E26:E29 E5:E19 E35 E38:E39 E42:E60">
    <cfRule type="cellIs" dxfId="71" priority="11926" operator="equal">
      <formula>$K$65</formula>
    </cfRule>
    <cfRule type="cellIs" dxfId="70" priority="11927" operator="equal">
      <formula>$K$64</formula>
    </cfRule>
    <cfRule type="cellIs" dxfId="69" priority="11928" operator="equal">
      <formula>$K$63</formula>
    </cfRule>
    <cfRule type="cellIs" dxfId="68" priority="11929" operator="equal">
      <formula>#REF!</formula>
    </cfRule>
    <cfRule type="cellIs" dxfId="67" priority="11930" operator="equal">
      <formula>#REF!</formula>
    </cfRule>
  </conditionalFormatting>
  <conditionalFormatting sqref="F24 F26:F29 F5:F19 F35:F60">
    <cfRule type="cellIs" dxfId="66" priority="11961" operator="equal">
      <formula>$F$64</formula>
    </cfRule>
    <cfRule type="cellIs" dxfId="65" priority="11962" operator="equal">
      <formula>$F$63</formula>
    </cfRule>
    <cfRule type="cellIs" dxfId="64" priority="11963" operator="equal">
      <formula>#REF!</formula>
    </cfRule>
    <cfRule type="cellIs" dxfId="63" priority="11964" operator="equal">
      <formula>#REF!</formula>
    </cfRule>
  </conditionalFormatting>
  <conditionalFormatting sqref="D24 D26:D29 D5:D19 D35:D60">
    <cfRule type="cellIs" dxfId="62" priority="14565" operator="equal">
      <formula>$J$65</formula>
    </cfRule>
    <cfRule type="cellIs" dxfId="61" priority="14566" operator="equal">
      <formula>$J$64</formula>
    </cfRule>
    <cfRule type="cellIs" dxfId="60" priority="14567" operator="equal">
      <formula>$J$63</formula>
    </cfRule>
    <cfRule type="cellIs" dxfId="59" priority="14568" operator="equal">
      <formula>#REF!</formula>
    </cfRule>
    <cfRule type="cellIs" dxfId="58" priority="14569" operator="equal">
      <formula>#REF!</formula>
    </cfRule>
  </conditionalFormatting>
  <conditionalFormatting sqref="E20:E23">
    <cfRule type="cellIs" dxfId="57" priority="50" operator="equal">
      <formula>$K$65</formula>
    </cfRule>
    <cfRule type="cellIs" dxfId="56" priority="51" operator="equal">
      <formula>$K$64</formula>
    </cfRule>
    <cfRule type="cellIs" dxfId="55" priority="52" operator="equal">
      <formula>$K$63</formula>
    </cfRule>
    <cfRule type="cellIs" dxfId="54" priority="53" operator="equal">
      <formula>#REF!</formula>
    </cfRule>
    <cfRule type="cellIs" dxfId="53" priority="54" operator="equal">
      <formula>#REF!</formula>
    </cfRule>
  </conditionalFormatting>
  <conditionalFormatting sqref="F20:F23">
    <cfRule type="cellIs" dxfId="52" priority="55" operator="equal">
      <formula>$F$64</formula>
    </cfRule>
    <cfRule type="cellIs" dxfId="51" priority="56" operator="equal">
      <formula>$F$63</formula>
    </cfRule>
    <cfRule type="cellIs" dxfId="50" priority="57" operator="equal">
      <formula>#REF!</formula>
    </cfRule>
    <cfRule type="cellIs" dxfId="49" priority="58" operator="equal">
      <formula>#REF!</formula>
    </cfRule>
  </conditionalFormatting>
  <conditionalFormatting sqref="D21:D23">
    <cfRule type="cellIs" dxfId="48" priority="59" operator="equal">
      <formula>$J$65</formula>
    </cfRule>
    <cfRule type="cellIs" dxfId="47" priority="60" operator="equal">
      <formula>$J$64</formula>
    </cfRule>
    <cfRule type="cellIs" dxfId="46" priority="61" operator="equal">
      <formula>$J$63</formula>
    </cfRule>
    <cfRule type="cellIs" dxfId="45" priority="62" operator="equal">
      <formula>#REF!</formula>
    </cfRule>
    <cfRule type="cellIs" dxfId="44" priority="63" operator="equal">
      <formula>#REF!</formula>
    </cfRule>
  </conditionalFormatting>
  <conditionalFormatting sqref="F30:F34">
    <cfRule type="cellIs" dxfId="43" priority="41" operator="equal">
      <formula>$F$64</formula>
    </cfRule>
    <cfRule type="cellIs" dxfId="42" priority="42" operator="equal">
      <formula>$F$63</formula>
    </cfRule>
    <cfRule type="cellIs" dxfId="41" priority="43" operator="equal">
      <formula>#REF!</formula>
    </cfRule>
    <cfRule type="cellIs" dxfId="40" priority="44" operator="equal">
      <formula>#REF!</formula>
    </cfRule>
  </conditionalFormatting>
  <conditionalFormatting sqref="D30:D34">
    <cfRule type="cellIs" dxfId="39" priority="45" operator="equal">
      <formula>$J$65</formula>
    </cfRule>
    <cfRule type="cellIs" dxfId="38" priority="46" operator="equal">
      <formula>$J$64</formula>
    </cfRule>
    <cfRule type="cellIs" dxfId="37" priority="47" operator="equal">
      <formula>$J$63</formula>
    </cfRule>
    <cfRule type="cellIs" dxfId="36" priority="48" operator="equal">
      <formula>#REF!</formula>
    </cfRule>
    <cfRule type="cellIs" dxfId="35" priority="49" operator="equal">
      <formula>#REF!</formula>
    </cfRule>
  </conditionalFormatting>
  <conditionalFormatting sqref="E33">
    <cfRule type="cellIs" dxfId="34" priority="31" operator="equal">
      <formula>$K$65</formula>
    </cfRule>
    <cfRule type="cellIs" dxfId="33" priority="32" operator="equal">
      <formula>$K$64</formula>
    </cfRule>
    <cfRule type="cellIs" dxfId="32" priority="33" operator="equal">
      <formula>$K$63</formula>
    </cfRule>
    <cfRule type="cellIs" dxfId="31" priority="34" operator="equal">
      <formula>#REF!</formula>
    </cfRule>
    <cfRule type="cellIs" dxfId="30" priority="35" operator="equal">
      <formula>#REF!</formula>
    </cfRule>
  </conditionalFormatting>
  <conditionalFormatting sqref="D20">
    <cfRule type="cellIs" dxfId="29" priority="26" operator="equal">
      <formula>$J$65</formula>
    </cfRule>
    <cfRule type="cellIs" dxfId="28" priority="27" operator="equal">
      <formula>$J$64</formula>
    </cfRule>
    <cfRule type="cellIs" dxfId="27" priority="28" operator="equal">
      <formula>$J$63</formula>
    </cfRule>
    <cfRule type="cellIs" dxfId="26" priority="29" operator="equal">
      <formula>#REF!</formula>
    </cfRule>
    <cfRule type="cellIs" dxfId="25" priority="30" operator="equal">
      <formula>#REF!</formula>
    </cfRule>
  </conditionalFormatting>
  <conditionalFormatting sqref="E30">
    <cfRule type="cellIs" dxfId="24" priority="21" operator="equal">
      <formula>$K$65</formula>
    </cfRule>
    <cfRule type="cellIs" dxfId="23" priority="22" operator="equal">
      <formula>$K$64</formula>
    </cfRule>
    <cfRule type="cellIs" dxfId="22" priority="23" operator="equal">
      <formula>$K$63</formula>
    </cfRule>
    <cfRule type="cellIs" dxfId="21" priority="24" operator="equal">
      <formula>#REF!</formula>
    </cfRule>
    <cfRule type="cellIs" dxfId="20" priority="25" operator="equal">
      <formula>#REF!</formula>
    </cfRule>
  </conditionalFormatting>
  <conditionalFormatting sqref="E31:E32">
    <cfRule type="cellIs" dxfId="19" priority="16" operator="equal">
      <formula>$K$65</formula>
    </cfRule>
    <cfRule type="cellIs" dxfId="18" priority="17" operator="equal">
      <formula>$K$64</formula>
    </cfRule>
    <cfRule type="cellIs" dxfId="17" priority="18" operator="equal">
      <formula>$K$63</formula>
    </cfRule>
    <cfRule type="cellIs" dxfId="16" priority="19" operator="equal">
      <formula>#REF!</formula>
    </cfRule>
    <cfRule type="cellIs" dxfId="15" priority="20" operator="equal">
      <formula>#REF!</formula>
    </cfRule>
  </conditionalFormatting>
  <conditionalFormatting sqref="E34">
    <cfRule type="cellIs" dxfId="14" priority="11" operator="equal">
      <formula>$K$65</formula>
    </cfRule>
    <cfRule type="cellIs" dxfId="13" priority="12" operator="equal">
      <formula>$K$64</formula>
    </cfRule>
    <cfRule type="cellIs" dxfId="12" priority="13" operator="equal">
      <formula>$K$63</formula>
    </cfRule>
    <cfRule type="cellIs" dxfId="11" priority="14" operator="equal">
      <formula>#REF!</formula>
    </cfRule>
    <cfRule type="cellIs" dxfId="10" priority="15" operator="equal">
      <formula>#REF!</formula>
    </cfRule>
  </conditionalFormatting>
  <conditionalFormatting sqref="E36:E37">
    <cfRule type="cellIs" dxfId="9" priority="6" operator="equal">
      <formula>$K$65</formula>
    </cfRule>
    <cfRule type="cellIs" dxfId="8" priority="7" operator="equal">
      <formula>$K$64</formula>
    </cfRule>
    <cfRule type="cellIs" dxfId="7" priority="8" operator="equal">
      <formula>$K$63</formula>
    </cfRule>
    <cfRule type="cellIs" dxfId="6" priority="9" operator="equal">
      <formula>#REF!</formula>
    </cfRule>
    <cfRule type="cellIs" dxfId="5" priority="10" operator="equal">
      <formula>#REF!</formula>
    </cfRule>
  </conditionalFormatting>
  <conditionalFormatting sqref="E40:E41">
    <cfRule type="cellIs" dxfId="4" priority="1" operator="equal">
      <formula>$K$65</formula>
    </cfRule>
    <cfRule type="cellIs" dxfId="3" priority="2" operator="equal">
      <formula>$K$64</formula>
    </cfRule>
    <cfRule type="cellIs" dxfId="2" priority="3" operator="equal">
      <formula>$K$63</formula>
    </cfRule>
    <cfRule type="cellIs" dxfId="1" priority="4" operator="equal">
      <formula>#REF!</formula>
    </cfRule>
    <cfRule type="cellIs" dxfId="0" priority="5" operator="equal">
      <formula>#REF!</formula>
    </cfRule>
  </conditionalFormatting>
  <dataValidations count="3">
    <dataValidation type="list" allowBlank="1" showInputMessage="1" showErrorMessage="1" sqref="E5:E60">
      <formula1>$E$67:$E$71</formula1>
    </dataValidation>
    <dataValidation type="list" allowBlank="1" showInputMessage="1" showErrorMessage="1" sqref="F5:F60">
      <formula1>$F$67:$F$70</formula1>
    </dataValidation>
    <dataValidation type="list" allowBlank="1" showInputMessage="1" showErrorMessage="1" sqref="D5:D60">
      <formula1>$D$67:$D$71</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M15"/>
  <sheetViews>
    <sheetView workbookViewId="0">
      <selection activeCell="K18" sqref="K18"/>
    </sheetView>
  </sheetViews>
  <sheetFormatPr baseColWidth="10" defaultRowHeight="15" x14ac:dyDescent="0.25"/>
  <cols>
    <col min="13" max="13" width="18" customWidth="1"/>
  </cols>
  <sheetData>
    <row r="2" spans="1:13" x14ac:dyDescent="0.25">
      <c r="B2" s="9"/>
      <c r="E2" s="5"/>
    </row>
    <row r="3" spans="1:13" ht="18.75" x14ac:dyDescent="0.25">
      <c r="A3" s="102" t="s">
        <v>232</v>
      </c>
      <c r="B3" s="634" t="s">
        <v>307</v>
      </c>
      <c r="C3" s="635"/>
      <c r="D3" s="635"/>
      <c r="E3" s="636"/>
      <c r="F3" s="102" t="s">
        <v>233</v>
      </c>
      <c r="G3" s="102" t="s">
        <v>234</v>
      </c>
      <c r="H3" s="102" t="s">
        <v>235</v>
      </c>
      <c r="I3" s="102" t="s">
        <v>236</v>
      </c>
      <c r="J3" s="102" t="s">
        <v>237</v>
      </c>
      <c r="K3" s="102" t="s">
        <v>239</v>
      </c>
      <c r="L3" s="102" t="s">
        <v>243</v>
      </c>
      <c r="M3" s="102" t="s">
        <v>240</v>
      </c>
    </row>
    <row r="4" spans="1:13" x14ac:dyDescent="0.25">
      <c r="A4" s="106">
        <v>1</v>
      </c>
      <c r="B4" s="842"/>
      <c r="C4" s="843"/>
      <c r="D4" s="843"/>
      <c r="E4" s="844"/>
      <c r="F4" s="101"/>
      <c r="G4" s="101"/>
      <c r="H4" s="101"/>
      <c r="I4" s="101"/>
      <c r="J4" s="101"/>
      <c r="K4" s="101"/>
      <c r="L4" s="107">
        <f>SUM(F4:K4)</f>
        <v>0</v>
      </c>
      <c r="M4" s="103" t="e">
        <f>AVERAGE(F4:K4)</f>
        <v>#DIV/0!</v>
      </c>
    </row>
    <row r="5" spans="1:13" x14ac:dyDescent="0.25">
      <c r="A5" s="106">
        <v>2</v>
      </c>
      <c r="B5" s="845"/>
      <c r="C5" s="846"/>
      <c r="D5" s="846"/>
      <c r="E5" s="847"/>
      <c r="F5" s="101"/>
      <c r="G5" s="101"/>
      <c r="H5" s="101"/>
      <c r="I5" s="101"/>
      <c r="J5" s="101"/>
      <c r="K5" s="101"/>
      <c r="L5" s="107">
        <f t="shared" ref="L5:L13" si="0">SUM(F5:K5)</f>
        <v>0</v>
      </c>
      <c r="M5" s="103" t="e">
        <f t="shared" ref="M5:M13" si="1">AVERAGE(F5:J5)</f>
        <v>#DIV/0!</v>
      </c>
    </row>
    <row r="6" spans="1:13" x14ac:dyDescent="0.25">
      <c r="A6" s="106">
        <v>3</v>
      </c>
      <c r="B6" s="842"/>
      <c r="C6" s="843"/>
      <c r="D6" s="843"/>
      <c r="E6" s="844"/>
      <c r="F6" s="101"/>
      <c r="G6" s="101"/>
      <c r="H6" s="101"/>
      <c r="I6" s="101"/>
      <c r="J6" s="101"/>
      <c r="K6" s="101"/>
      <c r="L6" s="107">
        <f t="shared" si="0"/>
        <v>0</v>
      </c>
      <c r="M6" s="103" t="e">
        <f t="shared" si="1"/>
        <v>#DIV/0!</v>
      </c>
    </row>
    <row r="7" spans="1:13" x14ac:dyDescent="0.25">
      <c r="A7" s="106">
        <v>4</v>
      </c>
      <c r="B7" s="842"/>
      <c r="C7" s="843"/>
      <c r="D7" s="843"/>
      <c r="E7" s="844"/>
      <c r="F7" s="101"/>
      <c r="G7" s="101"/>
      <c r="H7" s="101"/>
      <c r="I7" s="101"/>
      <c r="J7" s="101"/>
      <c r="K7" s="101"/>
      <c r="L7" s="107">
        <f t="shared" si="0"/>
        <v>0</v>
      </c>
      <c r="M7" s="103" t="e">
        <f t="shared" si="1"/>
        <v>#DIV/0!</v>
      </c>
    </row>
    <row r="8" spans="1:13" x14ac:dyDescent="0.25">
      <c r="A8" s="106">
        <v>5</v>
      </c>
      <c r="B8" s="841"/>
      <c r="C8" s="841"/>
      <c r="D8" s="841"/>
      <c r="E8" s="841"/>
      <c r="F8" s="101"/>
      <c r="G8" s="101"/>
      <c r="H8" s="101"/>
      <c r="I8" s="101"/>
      <c r="J8" s="101"/>
      <c r="K8" s="101"/>
      <c r="L8" s="107">
        <f t="shared" si="0"/>
        <v>0</v>
      </c>
      <c r="M8" s="103" t="e">
        <f t="shared" si="1"/>
        <v>#DIV/0!</v>
      </c>
    </row>
    <row r="9" spans="1:13" x14ac:dyDescent="0.25">
      <c r="A9" s="106">
        <v>6</v>
      </c>
      <c r="B9" s="841"/>
      <c r="C9" s="841"/>
      <c r="D9" s="841"/>
      <c r="E9" s="841"/>
      <c r="F9" s="108"/>
      <c r="G9" s="108"/>
      <c r="H9" s="108"/>
      <c r="I9" s="108"/>
      <c r="J9" s="108"/>
      <c r="K9" s="108"/>
      <c r="L9" s="107">
        <f t="shared" si="0"/>
        <v>0</v>
      </c>
      <c r="M9" s="103" t="e">
        <f t="shared" si="1"/>
        <v>#DIV/0!</v>
      </c>
    </row>
    <row r="10" spans="1:13" x14ac:dyDescent="0.25">
      <c r="A10" s="106">
        <v>7</v>
      </c>
      <c r="B10" s="841"/>
      <c r="C10" s="841"/>
      <c r="D10" s="841"/>
      <c r="E10" s="841"/>
      <c r="F10" s="108"/>
      <c r="G10" s="108"/>
      <c r="H10" s="108"/>
      <c r="I10" s="108"/>
      <c r="J10" s="108"/>
      <c r="K10" s="108"/>
      <c r="L10" s="107">
        <f t="shared" si="0"/>
        <v>0</v>
      </c>
      <c r="M10" s="103" t="e">
        <f t="shared" si="1"/>
        <v>#DIV/0!</v>
      </c>
    </row>
    <row r="11" spans="1:13" x14ac:dyDescent="0.25">
      <c r="A11" s="106">
        <v>8</v>
      </c>
      <c r="B11" s="841"/>
      <c r="C11" s="841"/>
      <c r="D11" s="841"/>
      <c r="E11" s="841"/>
      <c r="F11" s="108"/>
      <c r="G11" s="108"/>
      <c r="H11" s="108"/>
      <c r="I11" s="108"/>
      <c r="J11" s="108"/>
      <c r="K11" s="108"/>
      <c r="L11" s="107">
        <f t="shared" si="0"/>
        <v>0</v>
      </c>
      <c r="M11" s="103" t="e">
        <f t="shared" si="1"/>
        <v>#DIV/0!</v>
      </c>
    </row>
    <row r="12" spans="1:13" x14ac:dyDescent="0.25">
      <c r="A12" s="106">
        <v>9</v>
      </c>
      <c r="B12" s="841"/>
      <c r="C12" s="841"/>
      <c r="D12" s="841"/>
      <c r="E12" s="841"/>
      <c r="F12" s="108"/>
      <c r="G12" s="108"/>
      <c r="H12" s="108"/>
      <c r="I12" s="108"/>
      <c r="J12" s="108"/>
      <c r="K12" s="108"/>
      <c r="L12" s="107">
        <f t="shared" si="0"/>
        <v>0</v>
      </c>
      <c r="M12" s="103" t="e">
        <f t="shared" si="1"/>
        <v>#DIV/0!</v>
      </c>
    </row>
    <row r="13" spans="1:13" x14ac:dyDescent="0.25">
      <c r="A13" s="106">
        <v>10</v>
      </c>
      <c r="B13" s="841"/>
      <c r="C13" s="841"/>
      <c r="D13" s="841"/>
      <c r="E13" s="841"/>
      <c r="F13" s="108"/>
      <c r="G13" s="108"/>
      <c r="H13" s="108"/>
      <c r="I13" s="108"/>
      <c r="J13" s="108"/>
      <c r="K13" s="108"/>
      <c r="L13" s="107">
        <f t="shared" si="0"/>
        <v>0</v>
      </c>
      <c r="M13" s="103" t="e">
        <f t="shared" si="1"/>
        <v>#DIV/0!</v>
      </c>
    </row>
    <row r="14" spans="1:13" x14ac:dyDescent="0.25">
      <c r="A14" s="5"/>
      <c r="B14" s="6"/>
      <c r="C14" s="5"/>
      <c r="D14" s="5"/>
      <c r="E14" s="5"/>
    </row>
    <row r="15" spans="1:13" ht="18.75" x14ac:dyDescent="0.3">
      <c r="A15" s="5" t="s">
        <v>242</v>
      </c>
      <c r="B15" s="6"/>
      <c r="C15" s="5"/>
      <c r="D15" s="5"/>
      <c r="E15" s="5"/>
    </row>
  </sheetData>
  <mergeCells count="11">
    <mergeCell ref="B9:E9"/>
    <mergeCell ref="B10:E10"/>
    <mergeCell ref="B11:E11"/>
    <mergeCell ref="B12:E12"/>
    <mergeCell ref="B13:E13"/>
    <mergeCell ref="B8:E8"/>
    <mergeCell ref="B3:E3"/>
    <mergeCell ref="B4:E4"/>
    <mergeCell ref="B5:E5"/>
    <mergeCell ref="B6:E6"/>
    <mergeCell ref="B7:E7"/>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D12"/>
  <sheetViews>
    <sheetView workbookViewId="0">
      <selection activeCell="C8" sqref="C8"/>
    </sheetView>
  </sheetViews>
  <sheetFormatPr baseColWidth="10" defaultRowHeight="15" x14ac:dyDescent="0.25"/>
  <cols>
    <col min="2" max="2" width="16.85546875" customWidth="1"/>
    <col min="3" max="3" width="78.140625" customWidth="1"/>
    <col min="4" max="4" width="70.5703125" customWidth="1"/>
    <col min="12" max="12" width="11.42578125" customWidth="1"/>
  </cols>
  <sheetData>
    <row r="3" spans="2:4" ht="23.25" x14ac:dyDescent="0.25">
      <c r="B3" s="643" t="s">
        <v>302</v>
      </c>
      <c r="C3" s="643"/>
      <c r="D3" s="643"/>
    </row>
    <row r="4" spans="2:4" ht="15.75" thickBot="1" x14ac:dyDescent="0.3"/>
    <row r="5" spans="2:4" ht="32.25" thickBot="1" x14ac:dyDescent="0.3">
      <c r="B5" s="124" t="s">
        <v>246</v>
      </c>
      <c r="C5" s="118" t="s">
        <v>247</v>
      </c>
      <c r="D5" s="119" t="s">
        <v>248</v>
      </c>
    </row>
    <row r="6" spans="2:4" ht="114.75" customHeight="1" thickBot="1" x14ac:dyDescent="0.3">
      <c r="B6" s="122" t="s">
        <v>249</v>
      </c>
      <c r="C6" s="125" t="s">
        <v>296</v>
      </c>
      <c r="D6" s="125" t="s">
        <v>297</v>
      </c>
    </row>
    <row r="7" spans="2:4" ht="147" customHeight="1" thickBot="1" x14ac:dyDescent="0.3">
      <c r="B7" s="122" t="s">
        <v>250</v>
      </c>
      <c r="C7" s="125" t="s">
        <v>303</v>
      </c>
      <c r="D7" s="125" t="s">
        <v>298</v>
      </c>
    </row>
    <row r="8" spans="2:4" ht="136.5" customHeight="1" thickBot="1" x14ac:dyDescent="0.3">
      <c r="B8" s="123" t="s">
        <v>251</v>
      </c>
      <c r="C8" s="125" t="s">
        <v>304</v>
      </c>
      <c r="D8" s="125" t="s">
        <v>299</v>
      </c>
    </row>
    <row r="9" spans="2:4" ht="105.75" thickBot="1" x14ac:dyDescent="0.3">
      <c r="B9" s="122" t="s">
        <v>252</v>
      </c>
      <c r="C9" s="125" t="s">
        <v>305</v>
      </c>
      <c r="D9" s="125" t="s">
        <v>300</v>
      </c>
    </row>
    <row r="10" spans="2:4" ht="105.75" thickBot="1" x14ac:dyDescent="0.3">
      <c r="B10" s="122" t="s">
        <v>253</v>
      </c>
      <c r="C10" s="125" t="s">
        <v>306</v>
      </c>
      <c r="D10" s="125" t="s">
        <v>301</v>
      </c>
    </row>
    <row r="11" spans="2:4" x14ac:dyDescent="0.25">
      <c r="B11" s="121"/>
      <c r="C11" s="120"/>
      <c r="D11" s="120"/>
    </row>
    <row r="12" spans="2:4" x14ac:dyDescent="0.25">
      <c r="B12" s="56"/>
      <c r="C12" s="56"/>
      <c r="D12" s="56"/>
    </row>
  </sheetData>
  <mergeCells count="1">
    <mergeCell ref="B3:D3"/>
  </mergeCells>
  <pageMargins left="0.7" right="0.7" top="0.75" bottom="0.75" header="0.3" footer="0.3"/>
  <pageSetup paperSize="16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5"/>
  <sheetViews>
    <sheetView workbookViewId="0">
      <selection activeCell="C8" sqref="C8"/>
    </sheetView>
  </sheetViews>
  <sheetFormatPr baseColWidth="10" defaultRowHeight="15" x14ac:dyDescent="0.25"/>
  <cols>
    <col min="2" max="2" width="20.5703125" customWidth="1"/>
    <col min="3" max="3" width="50.85546875" customWidth="1"/>
    <col min="4" max="4" width="52.85546875" customWidth="1"/>
    <col min="6" max="6" width="19.7109375" customWidth="1"/>
    <col min="7" max="7" width="50.7109375" customWidth="1"/>
    <col min="8" max="8" width="39.85546875" customWidth="1"/>
    <col min="15" max="15" width="11.42578125" customWidth="1"/>
  </cols>
  <sheetData>
    <row r="3" spans="2:8" ht="21" x14ac:dyDescent="0.35">
      <c r="B3" s="851" t="s">
        <v>302</v>
      </c>
      <c r="C3" s="851"/>
      <c r="D3" s="851"/>
      <c r="F3" s="851" t="s">
        <v>302</v>
      </c>
      <c r="G3" s="851"/>
      <c r="H3" s="851"/>
    </row>
    <row r="4" spans="2:8" ht="15.75" thickBot="1" x14ac:dyDescent="0.3"/>
    <row r="5" spans="2:8" ht="32.25" thickBot="1" x14ac:dyDescent="0.3">
      <c r="B5" s="117" t="s">
        <v>246</v>
      </c>
      <c r="C5" s="118" t="s">
        <v>247</v>
      </c>
      <c r="D5" s="119" t="s">
        <v>248</v>
      </c>
      <c r="F5" s="117" t="s">
        <v>246</v>
      </c>
      <c r="G5" s="118" t="s">
        <v>247</v>
      </c>
      <c r="H5" s="119" t="s">
        <v>248</v>
      </c>
    </row>
    <row r="6" spans="2:8" ht="30" x14ac:dyDescent="0.25">
      <c r="B6" s="852" t="s">
        <v>249</v>
      </c>
      <c r="C6" s="116" t="s">
        <v>275</v>
      </c>
      <c r="D6" s="112" t="s">
        <v>257</v>
      </c>
      <c r="F6" s="852" t="s">
        <v>252</v>
      </c>
      <c r="G6" s="116" t="s">
        <v>287</v>
      </c>
      <c r="H6" s="112" t="s">
        <v>284</v>
      </c>
    </row>
    <row r="7" spans="2:8" ht="43.5" customHeight="1" x14ac:dyDescent="0.25">
      <c r="B7" s="853"/>
      <c r="C7" s="104" t="s">
        <v>254</v>
      </c>
      <c r="D7" s="113" t="s">
        <v>260</v>
      </c>
      <c r="F7" s="853"/>
      <c r="G7" s="104" t="s">
        <v>285</v>
      </c>
      <c r="H7" s="113" t="s">
        <v>283</v>
      </c>
    </row>
    <row r="8" spans="2:8" ht="51" customHeight="1" x14ac:dyDescent="0.25">
      <c r="B8" s="853"/>
      <c r="C8" s="104" t="s">
        <v>255</v>
      </c>
      <c r="D8" s="113" t="s">
        <v>258</v>
      </c>
      <c r="F8" s="853"/>
      <c r="G8" s="104" t="s">
        <v>286</v>
      </c>
      <c r="H8" s="113" t="s">
        <v>289</v>
      </c>
    </row>
    <row r="9" spans="2:8" ht="58.5" customHeight="1" x14ac:dyDescent="0.25">
      <c r="B9" s="853"/>
      <c r="C9" s="104" t="s">
        <v>256</v>
      </c>
      <c r="D9" s="113" t="s">
        <v>259</v>
      </c>
      <c r="F9" s="853"/>
      <c r="G9" s="104" t="s">
        <v>288</v>
      </c>
      <c r="H9" s="113"/>
    </row>
    <row r="10" spans="2:8" ht="30.75" thickBot="1" x14ac:dyDescent="0.3">
      <c r="B10" s="854"/>
      <c r="C10" s="114"/>
      <c r="D10" s="115" t="s">
        <v>290</v>
      </c>
      <c r="F10" s="854"/>
      <c r="G10" s="114"/>
      <c r="H10" s="115"/>
    </row>
    <row r="11" spans="2:8" ht="30" x14ac:dyDescent="0.25">
      <c r="B11" s="852" t="s">
        <v>250</v>
      </c>
      <c r="C11" s="111" t="s">
        <v>292</v>
      </c>
      <c r="D11" s="112" t="s">
        <v>291</v>
      </c>
      <c r="F11" s="852" t="s">
        <v>253</v>
      </c>
      <c r="G11" s="111" t="s">
        <v>281</v>
      </c>
      <c r="H11" s="112" t="s">
        <v>277</v>
      </c>
    </row>
    <row r="12" spans="2:8" ht="30" x14ac:dyDescent="0.25">
      <c r="B12" s="853"/>
      <c r="C12" s="104" t="s">
        <v>262</v>
      </c>
      <c r="D12" s="113" t="s">
        <v>263</v>
      </c>
      <c r="F12" s="853"/>
      <c r="G12" s="104" t="s">
        <v>279</v>
      </c>
      <c r="H12" s="113" t="s">
        <v>276</v>
      </c>
    </row>
    <row r="13" spans="2:8" ht="45" x14ac:dyDescent="0.25">
      <c r="B13" s="853"/>
      <c r="C13" s="104" t="s">
        <v>293</v>
      </c>
      <c r="D13" s="113" t="s">
        <v>264</v>
      </c>
      <c r="F13" s="853"/>
      <c r="G13" s="104" t="s">
        <v>280</v>
      </c>
      <c r="H13" s="113" t="s">
        <v>278</v>
      </c>
    </row>
    <row r="14" spans="2:8" ht="60" x14ac:dyDescent="0.25">
      <c r="B14" s="853"/>
      <c r="C14" s="104" t="s">
        <v>261</v>
      </c>
      <c r="D14" s="113" t="s">
        <v>265</v>
      </c>
      <c r="F14" s="853"/>
      <c r="G14" s="104" t="s">
        <v>282</v>
      </c>
      <c r="H14" s="113"/>
    </row>
    <row r="15" spans="2:8" ht="45.75" thickBot="1" x14ac:dyDescent="0.3">
      <c r="B15" s="854"/>
      <c r="C15" s="114"/>
      <c r="D15" s="115" t="s">
        <v>294</v>
      </c>
      <c r="F15" s="854"/>
      <c r="G15" s="114"/>
      <c r="H15" s="115"/>
    </row>
    <row r="16" spans="2:8" ht="30" x14ac:dyDescent="0.25">
      <c r="B16" s="848" t="s">
        <v>251</v>
      </c>
      <c r="C16" s="111" t="s">
        <v>268</v>
      </c>
      <c r="D16" s="112" t="s">
        <v>274</v>
      </c>
    </row>
    <row r="17" spans="2:4" ht="48" customHeight="1" x14ac:dyDescent="0.25">
      <c r="B17" s="849"/>
      <c r="C17" s="104" t="s">
        <v>266</v>
      </c>
      <c r="D17" s="113" t="s">
        <v>270</v>
      </c>
    </row>
    <row r="18" spans="2:4" ht="42.75" customHeight="1" x14ac:dyDescent="0.25">
      <c r="B18" s="849"/>
      <c r="C18" s="104" t="s">
        <v>267</v>
      </c>
      <c r="D18" s="113" t="s">
        <v>271</v>
      </c>
    </row>
    <row r="19" spans="2:4" ht="67.5" customHeight="1" x14ac:dyDescent="0.25">
      <c r="B19" s="849"/>
      <c r="C19" s="104" t="s">
        <v>269</v>
      </c>
      <c r="D19" s="113" t="s">
        <v>272</v>
      </c>
    </row>
    <row r="20" spans="2:4" ht="45" x14ac:dyDescent="0.25">
      <c r="B20" s="849"/>
      <c r="C20" s="104"/>
      <c r="D20" s="113" t="s">
        <v>273</v>
      </c>
    </row>
    <row r="21" spans="2:4" ht="15.75" thickBot="1" x14ac:dyDescent="0.3">
      <c r="B21" s="850"/>
      <c r="C21" s="114"/>
      <c r="D21" s="115" t="s">
        <v>295</v>
      </c>
    </row>
    <row r="22" spans="2:4" x14ac:dyDescent="0.25">
      <c r="B22" s="56"/>
      <c r="C22" s="120"/>
      <c r="D22" s="120"/>
    </row>
    <row r="23" spans="2:4" x14ac:dyDescent="0.25">
      <c r="B23" s="121"/>
      <c r="C23" s="120"/>
      <c r="D23" s="120"/>
    </row>
    <row r="24" spans="2:4" x14ac:dyDescent="0.25">
      <c r="B24" s="121"/>
      <c r="C24" s="120"/>
      <c r="D24" s="120"/>
    </row>
    <row r="25" spans="2:4" x14ac:dyDescent="0.25">
      <c r="B25" s="56"/>
      <c r="C25" s="56"/>
      <c r="D25" s="56"/>
    </row>
  </sheetData>
  <mergeCells count="7">
    <mergeCell ref="B16:B21"/>
    <mergeCell ref="F3:H3"/>
    <mergeCell ref="B3:D3"/>
    <mergeCell ref="B6:B10"/>
    <mergeCell ref="F6:F10"/>
    <mergeCell ref="B11:B15"/>
    <mergeCell ref="F11:F15"/>
  </mergeCells>
  <pageMargins left="0.7" right="0.7" top="0.75" bottom="0.75" header="0.3" footer="0.3"/>
  <pageSetup paperSize="1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8"/>
  <sheetViews>
    <sheetView workbookViewId="0"/>
  </sheetViews>
  <sheetFormatPr baseColWidth="10" defaultRowHeight="15" x14ac:dyDescent="0.25"/>
  <cols>
    <col min="11" max="11" width="13.5703125" customWidth="1"/>
    <col min="22" max="22" width="30.42578125" customWidth="1"/>
  </cols>
  <sheetData>
    <row r="1" spans="2:13" ht="15.75" thickBot="1" x14ac:dyDescent="0.3"/>
    <row r="2" spans="2:13" ht="36.75" customHeight="1" x14ac:dyDescent="0.25">
      <c r="B2" s="572" t="s">
        <v>548</v>
      </c>
      <c r="C2" s="573"/>
      <c r="D2" s="573"/>
      <c r="E2" s="573"/>
      <c r="F2" s="573"/>
      <c r="G2" s="573"/>
      <c r="H2" s="573"/>
      <c r="I2" s="573"/>
      <c r="J2" s="573"/>
      <c r="K2" s="573"/>
      <c r="L2" s="573"/>
      <c r="M2" s="574"/>
    </row>
    <row r="3" spans="2:13" ht="36.75" customHeight="1" thickBot="1" x14ac:dyDescent="0.3">
      <c r="B3" s="575"/>
      <c r="C3" s="576"/>
      <c r="D3" s="576"/>
      <c r="E3" s="576"/>
      <c r="F3" s="576"/>
      <c r="G3" s="576"/>
      <c r="H3" s="576"/>
      <c r="I3" s="576"/>
      <c r="J3" s="576"/>
      <c r="K3" s="576"/>
      <c r="L3" s="576"/>
      <c r="M3" s="577"/>
    </row>
    <row r="4" spans="2:13" ht="54" customHeight="1" x14ac:dyDescent="0.25">
      <c r="B4" s="193">
        <v>1</v>
      </c>
      <c r="C4" s="581" t="s">
        <v>530</v>
      </c>
      <c r="D4" s="582"/>
      <c r="E4" s="582"/>
      <c r="F4" s="582"/>
      <c r="G4" s="582"/>
      <c r="H4" s="582"/>
      <c r="I4" s="582"/>
      <c r="J4" s="582"/>
      <c r="K4" s="583"/>
      <c r="L4" s="194"/>
      <c r="M4" s="195"/>
    </row>
    <row r="5" spans="2:13" s="176" customFormat="1" ht="51.75" customHeight="1" x14ac:dyDescent="0.25">
      <c r="B5" s="196" t="s">
        <v>496</v>
      </c>
      <c r="C5" s="578" t="s">
        <v>531</v>
      </c>
      <c r="D5" s="578"/>
      <c r="E5" s="578"/>
      <c r="F5" s="578"/>
      <c r="G5" s="578"/>
      <c r="H5" s="578"/>
      <c r="I5" s="578"/>
      <c r="J5" s="578"/>
      <c r="K5" s="578"/>
      <c r="L5" s="197"/>
      <c r="M5" s="198"/>
    </row>
    <row r="6" spans="2:13" s="176" customFormat="1" ht="43.5" customHeight="1" x14ac:dyDescent="0.25">
      <c r="B6" s="196" t="s">
        <v>497</v>
      </c>
      <c r="C6" s="579" t="s">
        <v>532</v>
      </c>
      <c r="D6" s="579"/>
      <c r="E6" s="579"/>
      <c r="F6" s="579"/>
      <c r="G6" s="579"/>
      <c r="H6" s="579"/>
      <c r="I6" s="579"/>
      <c r="J6" s="579"/>
      <c r="K6" s="579"/>
      <c r="L6" s="197"/>
      <c r="M6" s="198"/>
    </row>
    <row r="7" spans="2:13" s="176" customFormat="1" ht="45" customHeight="1" x14ac:dyDescent="0.25">
      <c r="B7" s="196" t="s">
        <v>498</v>
      </c>
      <c r="C7" s="579" t="s">
        <v>533</v>
      </c>
      <c r="D7" s="579"/>
      <c r="E7" s="579"/>
      <c r="F7" s="579"/>
      <c r="G7" s="579"/>
      <c r="H7" s="579"/>
      <c r="I7" s="579"/>
      <c r="J7" s="579"/>
      <c r="K7" s="579"/>
      <c r="L7" s="197"/>
      <c r="M7" s="198"/>
    </row>
    <row r="8" spans="2:13" s="176" customFormat="1" ht="35.25" customHeight="1" x14ac:dyDescent="0.25">
      <c r="B8" s="196" t="s">
        <v>499</v>
      </c>
      <c r="C8" s="579" t="s">
        <v>534</v>
      </c>
      <c r="D8" s="579"/>
      <c r="E8" s="579"/>
      <c r="F8" s="579"/>
      <c r="G8" s="579"/>
      <c r="H8" s="579"/>
      <c r="I8" s="579"/>
      <c r="J8" s="579"/>
      <c r="K8" s="579"/>
      <c r="L8" s="197"/>
      <c r="M8" s="198"/>
    </row>
    <row r="9" spans="2:13" s="176" customFormat="1" ht="18" customHeight="1" x14ac:dyDescent="0.25">
      <c r="B9" s="196" t="s">
        <v>500</v>
      </c>
      <c r="C9" s="579" t="s">
        <v>535</v>
      </c>
      <c r="D9" s="579"/>
      <c r="E9" s="579"/>
      <c r="F9" s="579"/>
      <c r="G9" s="579"/>
      <c r="H9" s="579"/>
      <c r="I9" s="579"/>
      <c r="J9" s="579"/>
      <c r="K9" s="579"/>
      <c r="L9" s="197"/>
      <c r="M9" s="198"/>
    </row>
    <row r="10" spans="2:13" ht="15.75" x14ac:dyDescent="0.25">
      <c r="B10" s="193"/>
      <c r="C10" s="199"/>
      <c r="D10" s="199"/>
      <c r="E10" s="199"/>
      <c r="F10" s="199"/>
      <c r="G10" s="199"/>
      <c r="H10" s="199"/>
      <c r="I10" s="199"/>
      <c r="J10" s="199"/>
      <c r="K10" s="199"/>
      <c r="L10" s="199"/>
      <c r="M10" s="200"/>
    </row>
    <row r="11" spans="2:13" ht="57" customHeight="1" x14ac:dyDescent="0.25">
      <c r="B11" s="196">
        <v>2</v>
      </c>
      <c r="C11" s="584" t="s">
        <v>485</v>
      </c>
      <c r="D11" s="585"/>
      <c r="E11" s="585"/>
      <c r="F11" s="585"/>
      <c r="G11" s="585"/>
      <c r="H11" s="585"/>
      <c r="I11" s="585"/>
      <c r="J11" s="585"/>
      <c r="K11" s="586"/>
      <c r="L11" s="201"/>
      <c r="M11" s="202"/>
    </row>
    <row r="12" spans="2:13" ht="15.75" x14ac:dyDescent="0.25">
      <c r="B12" s="196" t="s">
        <v>490</v>
      </c>
      <c r="C12" s="579" t="s">
        <v>459</v>
      </c>
      <c r="D12" s="579"/>
      <c r="E12" s="579"/>
      <c r="F12" s="579"/>
      <c r="G12" s="579"/>
      <c r="H12" s="579"/>
      <c r="I12" s="579"/>
      <c r="J12" s="579"/>
      <c r="K12" s="579"/>
      <c r="L12" s="203"/>
      <c r="M12" s="204"/>
    </row>
    <row r="13" spans="2:13" ht="15.75" x14ac:dyDescent="0.25">
      <c r="B13" s="196" t="s">
        <v>491</v>
      </c>
      <c r="C13" s="579" t="s">
        <v>460</v>
      </c>
      <c r="D13" s="579"/>
      <c r="E13" s="579"/>
      <c r="F13" s="579"/>
      <c r="G13" s="579"/>
      <c r="H13" s="579"/>
      <c r="I13" s="579"/>
      <c r="J13" s="579"/>
      <c r="K13" s="579"/>
      <c r="L13" s="203"/>
      <c r="M13" s="204"/>
    </row>
    <row r="14" spans="2:13" ht="16.5" thickBot="1" x14ac:dyDescent="0.3">
      <c r="B14" s="205" t="s">
        <v>492</v>
      </c>
      <c r="C14" s="580" t="s">
        <v>461</v>
      </c>
      <c r="D14" s="580"/>
      <c r="E14" s="580"/>
      <c r="F14" s="580"/>
      <c r="G14" s="580"/>
      <c r="H14" s="580"/>
      <c r="I14" s="580"/>
      <c r="J14" s="580"/>
      <c r="K14" s="580"/>
      <c r="L14" s="206"/>
      <c r="M14" s="207"/>
    </row>
    <row r="15" spans="2:13" x14ac:dyDescent="0.25">
      <c r="B15" s="9"/>
    </row>
    <row r="16" spans="2:13" x14ac:dyDescent="0.25">
      <c r="B16" s="9"/>
    </row>
    <row r="21" spans="22:22" ht="27" customHeight="1" x14ac:dyDescent="0.3">
      <c r="V21" s="211"/>
    </row>
    <row r="22" spans="22:22" ht="27" customHeight="1" x14ac:dyDescent="0.3">
      <c r="V22" s="211"/>
    </row>
    <row r="23" spans="22:22" ht="27" customHeight="1" x14ac:dyDescent="0.3">
      <c r="V23" s="211"/>
    </row>
    <row r="24" spans="22:22" ht="27" customHeight="1" x14ac:dyDescent="0.3">
      <c r="V24" s="211"/>
    </row>
    <row r="25" spans="22:22" ht="27" customHeight="1" x14ac:dyDescent="0.3">
      <c r="V25" s="211"/>
    </row>
    <row r="26" spans="22:22" ht="27" customHeight="1" x14ac:dyDescent="0.3">
      <c r="V26" s="211"/>
    </row>
    <row r="27" spans="22:22" ht="27" customHeight="1" x14ac:dyDescent="0.3">
      <c r="V27" s="211"/>
    </row>
    <row r="28" spans="22:22" ht="27" customHeight="1" x14ac:dyDescent="0.3">
      <c r="V28" s="211"/>
    </row>
  </sheetData>
  <mergeCells count="11">
    <mergeCell ref="C12:K12"/>
    <mergeCell ref="C13:K13"/>
    <mergeCell ref="C14:K14"/>
    <mergeCell ref="C4:K4"/>
    <mergeCell ref="C11:K11"/>
    <mergeCell ref="C9:K9"/>
    <mergeCell ref="B2:M3"/>
    <mergeCell ref="C5:K5"/>
    <mergeCell ref="C6:K6"/>
    <mergeCell ref="C7:K7"/>
    <mergeCell ref="C8:K8"/>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61"/>
  <sheetViews>
    <sheetView workbookViewId="0">
      <selection activeCell="C7" sqref="C7"/>
    </sheetView>
  </sheetViews>
  <sheetFormatPr baseColWidth="10" defaultRowHeight="15" x14ac:dyDescent="0.25"/>
  <cols>
    <col min="1" max="1" width="5.28515625" customWidth="1"/>
    <col min="2" max="2" width="53.85546875" customWidth="1"/>
    <col min="3" max="3" width="39.7109375" customWidth="1"/>
    <col min="4" max="6" width="30.5703125" customWidth="1"/>
  </cols>
  <sheetData>
    <row r="1" spans="1:6" ht="23.25" customHeight="1" thickBot="1" x14ac:dyDescent="0.3"/>
    <row r="2" spans="1:6" ht="23.25" customHeight="1" x14ac:dyDescent="0.25">
      <c r="A2" s="596"/>
      <c r="B2" s="597"/>
      <c r="C2" s="590" t="s">
        <v>328</v>
      </c>
      <c r="D2" s="591"/>
      <c r="E2" s="591"/>
      <c r="F2" s="592"/>
    </row>
    <row r="3" spans="1:6" ht="23.25" customHeight="1" x14ac:dyDescent="0.25">
      <c r="A3" s="598"/>
      <c r="B3" s="599"/>
      <c r="C3" s="593"/>
      <c r="D3" s="594"/>
      <c r="E3" s="594"/>
      <c r="F3" s="595"/>
    </row>
    <row r="4" spans="1:6" ht="23.25" customHeight="1" thickBot="1" x14ac:dyDescent="0.4">
      <c r="A4" s="598"/>
      <c r="B4" s="599"/>
      <c r="C4" s="587" t="s">
        <v>329</v>
      </c>
      <c r="D4" s="588"/>
      <c r="E4" s="588"/>
      <c r="F4" s="589"/>
    </row>
    <row r="5" spans="1:6" ht="15.75" thickBot="1" x14ac:dyDescent="0.3">
      <c r="A5" s="600"/>
      <c r="B5" s="601"/>
      <c r="C5" s="127"/>
      <c r="D5" s="128"/>
      <c r="E5" s="128"/>
      <c r="F5" s="129"/>
    </row>
    <row r="6" spans="1:6" ht="30.75" customHeight="1" x14ac:dyDescent="0.25">
      <c r="A6" s="149" t="s">
        <v>232</v>
      </c>
      <c r="B6" s="150" t="s">
        <v>315</v>
      </c>
      <c r="C6" s="150" t="s">
        <v>312</v>
      </c>
      <c r="D6" s="150" t="s">
        <v>313</v>
      </c>
      <c r="E6" s="150" t="s">
        <v>314</v>
      </c>
      <c r="F6" s="151" t="s">
        <v>327</v>
      </c>
    </row>
    <row r="7" spans="1:6" s="139" customFormat="1" ht="207" customHeight="1" x14ac:dyDescent="0.25">
      <c r="A7" s="172">
        <v>1</v>
      </c>
      <c r="B7" s="138" t="s">
        <v>409</v>
      </c>
      <c r="C7" s="138" t="s">
        <v>410</v>
      </c>
      <c r="D7" s="138" t="s">
        <v>411</v>
      </c>
      <c r="E7" s="138" t="s">
        <v>412</v>
      </c>
      <c r="F7" s="173" t="s">
        <v>413</v>
      </c>
    </row>
    <row r="8" spans="1:6" s="139" customFormat="1" ht="117" customHeight="1" x14ac:dyDescent="0.25">
      <c r="A8" s="172">
        <v>2</v>
      </c>
      <c r="B8" s="138" t="s">
        <v>87</v>
      </c>
      <c r="C8" s="138" t="s">
        <v>417</v>
      </c>
      <c r="D8" s="138" t="s">
        <v>411</v>
      </c>
      <c r="E8" s="138" t="s">
        <v>418</v>
      </c>
      <c r="F8" s="173" t="s">
        <v>419</v>
      </c>
    </row>
    <row r="9" spans="1:6" s="139" customFormat="1" ht="133.5" customHeight="1" x14ac:dyDescent="0.25">
      <c r="A9" s="172">
        <v>3</v>
      </c>
      <c r="B9" s="138" t="s">
        <v>423</v>
      </c>
      <c r="C9" s="138" t="s">
        <v>424</v>
      </c>
      <c r="D9" s="138" t="s">
        <v>411</v>
      </c>
      <c r="E9" s="138" t="s">
        <v>425</v>
      </c>
      <c r="F9" s="173" t="s">
        <v>426</v>
      </c>
    </row>
    <row r="10" spans="1:6" ht="31.5" customHeight="1" x14ac:dyDescent="0.25">
      <c r="A10" s="152">
        <v>4</v>
      </c>
      <c r="B10" s="103"/>
      <c r="C10" s="103"/>
      <c r="D10" s="103"/>
      <c r="E10" s="103"/>
      <c r="F10" s="153"/>
    </row>
    <row r="11" spans="1:6" ht="31.5" customHeight="1" x14ac:dyDescent="0.25">
      <c r="A11" s="152">
        <v>5</v>
      </c>
      <c r="B11" s="103"/>
      <c r="C11" s="103"/>
      <c r="D11" s="103"/>
      <c r="E11" s="103"/>
      <c r="F11" s="153"/>
    </row>
    <row r="12" spans="1:6" ht="31.5" customHeight="1" x14ac:dyDescent="0.25">
      <c r="A12" s="152">
        <v>6</v>
      </c>
      <c r="B12" s="103"/>
      <c r="C12" s="103"/>
      <c r="D12" s="103"/>
      <c r="E12" s="103"/>
      <c r="F12" s="153"/>
    </row>
    <row r="13" spans="1:6" ht="31.5" customHeight="1" x14ac:dyDescent="0.25">
      <c r="A13" s="152">
        <v>7</v>
      </c>
      <c r="B13" s="103"/>
      <c r="C13" s="103"/>
      <c r="D13" s="103"/>
      <c r="E13" s="103"/>
      <c r="F13" s="153"/>
    </row>
    <row r="14" spans="1:6" ht="31.5" customHeight="1" x14ac:dyDescent="0.25">
      <c r="A14" s="152">
        <v>8</v>
      </c>
      <c r="B14" s="103"/>
      <c r="C14" s="103"/>
      <c r="D14" s="103"/>
      <c r="E14" s="103"/>
      <c r="F14" s="153"/>
    </row>
    <row r="15" spans="1:6" ht="31.5" customHeight="1" x14ac:dyDescent="0.25">
      <c r="A15" s="152">
        <v>9</v>
      </c>
      <c r="B15" s="103"/>
      <c r="C15" s="103"/>
      <c r="D15" s="103"/>
      <c r="E15" s="103"/>
      <c r="F15" s="153"/>
    </row>
    <row r="16" spans="1:6" ht="31.5" customHeight="1" x14ac:dyDescent="0.25">
      <c r="A16" s="152">
        <v>10</v>
      </c>
      <c r="B16" s="103"/>
      <c r="C16" s="103"/>
      <c r="D16" s="103"/>
      <c r="E16" s="103"/>
      <c r="F16" s="153"/>
    </row>
    <row r="17" spans="1:6" ht="31.5" customHeight="1" x14ac:dyDescent="0.25">
      <c r="A17" s="152">
        <v>11</v>
      </c>
      <c r="B17" s="103"/>
      <c r="C17" s="103"/>
      <c r="D17" s="103"/>
      <c r="E17" s="103"/>
      <c r="F17" s="153"/>
    </row>
    <row r="18" spans="1:6" ht="31.5" customHeight="1" thickBot="1" x14ac:dyDescent="0.3">
      <c r="A18" s="154">
        <v>12</v>
      </c>
      <c r="B18" s="155"/>
      <c r="C18" s="155"/>
      <c r="D18" s="155"/>
      <c r="E18" s="155"/>
      <c r="F18" s="156"/>
    </row>
    <row r="19" spans="1:6" x14ac:dyDescent="0.25">
      <c r="A19" s="126"/>
    </row>
    <row r="20" spans="1:6" x14ac:dyDescent="0.25">
      <c r="A20" s="126"/>
    </row>
    <row r="21" spans="1:6" x14ac:dyDescent="0.25">
      <c r="A21" s="126"/>
    </row>
    <row r="22" spans="1:6" x14ac:dyDescent="0.25">
      <c r="A22" s="126"/>
    </row>
    <row r="23" spans="1:6" x14ac:dyDescent="0.25">
      <c r="A23" s="126"/>
    </row>
    <row r="24" spans="1:6" x14ac:dyDescent="0.25">
      <c r="A24" s="126"/>
    </row>
    <row r="25" spans="1:6" x14ac:dyDescent="0.25">
      <c r="A25" s="126"/>
    </row>
    <row r="26" spans="1:6" x14ac:dyDescent="0.25">
      <c r="A26" s="126"/>
    </row>
    <row r="27" spans="1:6" x14ac:dyDescent="0.25">
      <c r="A27" s="126"/>
    </row>
    <row r="28" spans="1:6" x14ac:dyDescent="0.25">
      <c r="A28" s="126"/>
    </row>
    <row r="29" spans="1:6" x14ac:dyDescent="0.25">
      <c r="A29" s="126"/>
    </row>
    <row r="30" spans="1:6" x14ac:dyDescent="0.25">
      <c r="A30" s="126"/>
    </row>
    <row r="31" spans="1:6" x14ac:dyDescent="0.25">
      <c r="A31" s="126"/>
    </row>
    <row r="32" spans="1:6" x14ac:dyDescent="0.25">
      <c r="A32" s="126"/>
    </row>
    <row r="33" spans="1:1" x14ac:dyDescent="0.25">
      <c r="A33" s="126"/>
    </row>
    <row r="34" spans="1:1" x14ac:dyDescent="0.25">
      <c r="A34" s="126"/>
    </row>
    <row r="35" spans="1:1" x14ac:dyDescent="0.25">
      <c r="A35" s="126"/>
    </row>
    <row r="36" spans="1:1" x14ac:dyDescent="0.25">
      <c r="A36" s="126"/>
    </row>
    <row r="37" spans="1:1" x14ac:dyDescent="0.25">
      <c r="A37" s="126"/>
    </row>
    <row r="38" spans="1:1" x14ac:dyDescent="0.25">
      <c r="A38" s="126"/>
    </row>
    <row r="39" spans="1:1" x14ac:dyDescent="0.25">
      <c r="A39" s="126"/>
    </row>
    <row r="40" spans="1:1" x14ac:dyDescent="0.25">
      <c r="A40" s="126"/>
    </row>
    <row r="41" spans="1:1" x14ac:dyDescent="0.25">
      <c r="A41" s="126"/>
    </row>
    <row r="42" spans="1:1" x14ac:dyDescent="0.25">
      <c r="A42" s="126"/>
    </row>
    <row r="43" spans="1:1" x14ac:dyDescent="0.25">
      <c r="A43" s="126"/>
    </row>
    <row r="44" spans="1:1" x14ac:dyDescent="0.25">
      <c r="A44" s="126"/>
    </row>
    <row r="45" spans="1:1" x14ac:dyDescent="0.25">
      <c r="A45" s="126"/>
    </row>
    <row r="46" spans="1:1" x14ac:dyDescent="0.25">
      <c r="A46" s="126"/>
    </row>
    <row r="47" spans="1:1" x14ac:dyDescent="0.25">
      <c r="A47" s="126"/>
    </row>
    <row r="48" spans="1:1" x14ac:dyDescent="0.25">
      <c r="A48" s="126"/>
    </row>
    <row r="49" spans="1:1" x14ac:dyDescent="0.25">
      <c r="A49" s="126"/>
    </row>
    <row r="50" spans="1:1" x14ac:dyDescent="0.25">
      <c r="A50" s="126"/>
    </row>
    <row r="51" spans="1:1" x14ac:dyDescent="0.25">
      <c r="A51" s="126"/>
    </row>
    <row r="52" spans="1:1" x14ac:dyDescent="0.25">
      <c r="A52" s="126"/>
    </row>
    <row r="53" spans="1:1" x14ac:dyDescent="0.25">
      <c r="A53" s="126"/>
    </row>
    <row r="54" spans="1:1" x14ac:dyDescent="0.25">
      <c r="A54" s="126"/>
    </row>
    <row r="55" spans="1:1" x14ac:dyDescent="0.25">
      <c r="A55" s="126"/>
    </row>
    <row r="56" spans="1:1" x14ac:dyDescent="0.25">
      <c r="A56" s="126"/>
    </row>
    <row r="57" spans="1:1" x14ac:dyDescent="0.25">
      <c r="A57" s="126"/>
    </row>
    <row r="58" spans="1:1" x14ac:dyDescent="0.25">
      <c r="A58" s="126"/>
    </row>
    <row r="59" spans="1:1" x14ac:dyDescent="0.25">
      <c r="A59" s="126"/>
    </row>
    <row r="60" spans="1:1" x14ac:dyDescent="0.25">
      <c r="A60" s="126"/>
    </row>
    <row r="61" spans="1:1" x14ac:dyDescent="0.25">
      <c r="A61" s="126"/>
    </row>
  </sheetData>
  <mergeCells count="4">
    <mergeCell ref="C4:F4"/>
    <mergeCell ref="C2:F3"/>
    <mergeCell ref="A2:B4"/>
    <mergeCell ref="A5:B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15"/>
  <sheetViews>
    <sheetView workbookViewId="0">
      <selection activeCell="G5" sqref="G5"/>
    </sheetView>
  </sheetViews>
  <sheetFormatPr baseColWidth="10" defaultColWidth="16.85546875" defaultRowHeight="15" x14ac:dyDescent="0.25"/>
  <cols>
    <col min="1" max="1" width="9.28515625" customWidth="1"/>
    <col min="2" max="2" width="16.85546875" style="9"/>
    <col min="3" max="4" width="13.7109375" customWidth="1"/>
    <col min="5" max="5" width="13.7109375" style="5"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619" t="s">
        <v>244</v>
      </c>
      <c r="B2" s="619"/>
      <c r="C2" s="619"/>
      <c r="D2" s="619"/>
      <c r="E2" s="619"/>
      <c r="F2" s="619"/>
      <c r="G2" s="619"/>
      <c r="H2" s="619"/>
      <c r="I2" s="619"/>
      <c r="J2" s="619"/>
      <c r="K2" s="619"/>
      <c r="L2" s="619"/>
      <c r="M2" s="619"/>
      <c r="N2" s="619"/>
    </row>
    <row r="3" spans="1:14" ht="30" customHeight="1" x14ac:dyDescent="0.25">
      <c r="A3" s="620"/>
      <c r="B3" s="620"/>
      <c r="C3" s="620"/>
      <c r="D3" s="620"/>
      <c r="E3" s="620"/>
      <c r="F3" s="620"/>
      <c r="G3" s="620"/>
      <c r="H3" s="620"/>
      <c r="I3" s="620"/>
      <c r="J3" s="620"/>
      <c r="K3" s="620"/>
      <c r="L3" s="620"/>
      <c r="M3" s="620"/>
      <c r="N3" s="620"/>
    </row>
    <row r="4" spans="1:14" ht="42.75" customHeight="1" x14ac:dyDescent="0.25">
      <c r="A4" s="95" t="s">
        <v>232</v>
      </c>
      <c r="B4" s="634" t="s">
        <v>0</v>
      </c>
      <c r="C4" s="635"/>
      <c r="D4" s="635"/>
      <c r="E4" s="636"/>
      <c r="F4" s="95" t="s">
        <v>233</v>
      </c>
      <c r="G4" s="95" t="s">
        <v>234</v>
      </c>
      <c r="H4" s="95" t="s">
        <v>235</v>
      </c>
      <c r="I4" s="95" t="s">
        <v>236</v>
      </c>
      <c r="J4" s="95" t="s">
        <v>237</v>
      </c>
      <c r="K4" s="95" t="s">
        <v>239</v>
      </c>
      <c r="L4" s="95" t="s">
        <v>243</v>
      </c>
      <c r="M4" s="95" t="s">
        <v>240</v>
      </c>
      <c r="N4" s="142" t="s">
        <v>339</v>
      </c>
    </row>
    <row r="5" spans="1:14" s="36" customFormat="1" ht="64.5" customHeight="1" x14ac:dyDescent="0.25">
      <c r="A5" s="106">
        <v>1</v>
      </c>
      <c r="B5" s="631" t="str">
        <f>'DESCRIPCIÓN RIESGOS'!B7</f>
        <v>Imposibilidad de realizar las mediciones y/o evaluaciones</v>
      </c>
      <c r="C5" s="632"/>
      <c r="D5" s="632"/>
      <c r="E5" s="633"/>
      <c r="F5" s="143">
        <v>3</v>
      </c>
      <c r="G5" s="143"/>
      <c r="H5" s="143"/>
      <c r="I5" s="143"/>
      <c r="J5" s="143"/>
      <c r="K5" s="143"/>
      <c r="L5" s="145">
        <f>SUM(F5:K5)</f>
        <v>3</v>
      </c>
      <c r="M5" s="146">
        <f>AVERAGE(F5:K5)</f>
        <v>3</v>
      </c>
      <c r="N5" s="146" t="str">
        <f>IF(M5&lt;=1,"Rara Vez",IF(M5&lt;=2,"Improbable",IF(M5&lt;=3,"Posible",IF(M5&lt;=4,"Probable",IF(M5&lt;=5,"Casi Seguro")))))</f>
        <v>Posible</v>
      </c>
    </row>
    <row r="6" spans="1:14" s="36" customFormat="1" ht="44.25" customHeight="1" x14ac:dyDescent="0.25">
      <c r="A6" s="106">
        <v>2</v>
      </c>
      <c r="B6" s="631" t="str">
        <f>'DESCRIPCIÓN RIESGOS'!B8</f>
        <v>Recomendaciones de la OCI con un nivel bajo de implementación por parte de los procesos</v>
      </c>
      <c r="C6" s="632"/>
      <c r="D6" s="632"/>
      <c r="E6" s="633"/>
      <c r="F6" s="143">
        <v>4</v>
      </c>
      <c r="G6" s="143"/>
      <c r="H6" s="143"/>
      <c r="I6" s="143"/>
      <c r="J6" s="143"/>
      <c r="K6" s="143"/>
      <c r="L6" s="145">
        <f t="shared" ref="L6:L13" si="0">SUM(F6:K6)</f>
        <v>4</v>
      </c>
      <c r="M6" s="146">
        <f t="shared" ref="M6:M13" si="1">AVERAGE(F6:J6)</f>
        <v>4</v>
      </c>
      <c r="N6" s="146" t="str">
        <f t="shared" ref="N6:N13" si="2">IF(M6&lt;=1,"Rara Vez",IF(M6&lt;=2,"Improbable",IF(M6&lt;=3,"Posible",IF(M6&lt;=4,"Probable",IF(M6&lt;=5,"Casi Seguro")))))</f>
        <v>Probable</v>
      </c>
    </row>
    <row r="7" spans="1:14" ht="37.5" customHeight="1" x14ac:dyDescent="0.25">
      <c r="A7" s="106">
        <v>3</v>
      </c>
      <c r="B7" s="631" t="str">
        <f>'DESCRIPCIÓN RIESGOS'!B9</f>
        <v>Entrega inoportuna de informe(s) y/o seguimiento(s) solicitado normativamente a la Oficina de Control Interno</v>
      </c>
      <c r="C7" s="632"/>
      <c r="D7" s="632"/>
      <c r="E7" s="633"/>
      <c r="F7" s="143"/>
      <c r="G7" s="143"/>
      <c r="H7" s="143"/>
      <c r="I7" s="143"/>
      <c r="J7" s="143"/>
      <c r="K7" s="143"/>
      <c r="L7" s="145">
        <f t="shared" si="0"/>
        <v>0</v>
      </c>
      <c r="M7" s="157" t="e">
        <f t="shared" si="1"/>
        <v>#DIV/0!</v>
      </c>
      <c r="N7" s="146" t="e">
        <f t="shared" si="2"/>
        <v>#DIV/0!</v>
      </c>
    </row>
    <row r="8" spans="1:14" ht="17.25" customHeight="1" x14ac:dyDescent="0.25">
      <c r="A8" s="106">
        <v>4</v>
      </c>
      <c r="B8" s="631">
        <f>'DESCRIPCIÓN RIESGOS'!B10</f>
        <v>0</v>
      </c>
      <c r="C8" s="632"/>
      <c r="D8" s="632"/>
      <c r="E8" s="633"/>
      <c r="F8" s="143"/>
      <c r="G8" s="143"/>
      <c r="H8" s="143"/>
      <c r="I8" s="143"/>
      <c r="J8" s="143"/>
      <c r="K8" s="143"/>
      <c r="L8" s="145">
        <f t="shared" si="0"/>
        <v>0</v>
      </c>
      <c r="M8" s="157" t="e">
        <f t="shared" si="1"/>
        <v>#DIV/0!</v>
      </c>
      <c r="N8" s="146" t="e">
        <f t="shared" si="2"/>
        <v>#DIV/0!</v>
      </c>
    </row>
    <row r="9" spans="1:14" ht="17.25" customHeight="1" x14ac:dyDescent="0.25">
      <c r="A9" s="106">
        <v>5</v>
      </c>
      <c r="B9" s="631">
        <f>'DESCRIPCIÓN RIESGOS'!B11</f>
        <v>0</v>
      </c>
      <c r="C9" s="632"/>
      <c r="D9" s="632"/>
      <c r="E9" s="633"/>
      <c r="F9" s="143"/>
      <c r="G9" s="143"/>
      <c r="H9" s="143"/>
      <c r="I9" s="143"/>
      <c r="J9" s="143"/>
      <c r="K9" s="143"/>
      <c r="L9" s="145">
        <f t="shared" si="0"/>
        <v>0</v>
      </c>
      <c r="M9" s="157" t="e">
        <f t="shared" si="1"/>
        <v>#DIV/0!</v>
      </c>
      <c r="N9" s="146" t="e">
        <f t="shared" si="2"/>
        <v>#DIV/0!</v>
      </c>
    </row>
    <row r="10" spans="1:14" ht="17.25" customHeight="1" x14ac:dyDescent="0.25">
      <c r="A10" s="106">
        <v>6</v>
      </c>
      <c r="B10" s="631">
        <f>'DESCRIPCIÓN RIESGOS'!B12</f>
        <v>0</v>
      </c>
      <c r="C10" s="632"/>
      <c r="D10" s="632"/>
      <c r="E10" s="633"/>
      <c r="F10" s="144"/>
      <c r="G10" s="144"/>
      <c r="H10" s="144"/>
      <c r="I10" s="144"/>
      <c r="J10" s="144"/>
      <c r="K10" s="144"/>
      <c r="L10" s="145">
        <f t="shared" si="0"/>
        <v>0</v>
      </c>
      <c r="M10" s="157" t="e">
        <f t="shared" si="1"/>
        <v>#DIV/0!</v>
      </c>
      <c r="N10" s="146" t="e">
        <f t="shared" si="2"/>
        <v>#DIV/0!</v>
      </c>
    </row>
    <row r="11" spans="1:14" ht="17.25" customHeight="1" x14ac:dyDescent="0.25">
      <c r="A11" s="106">
        <v>7</v>
      </c>
      <c r="B11" s="631">
        <f>'DESCRIPCIÓN RIESGOS'!B13</f>
        <v>0</v>
      </c>
      <c r="C11" s="632"/>
      <c r="D11" s="632"/>
      <c r="E11" s="633"/>
      <c r="F11" s="144"/>
      <c r="G11" s="144"/>
      <c r="H11" s="144"/>
      <c r="I11" s="144"/>
      <c r="J11" s="144"/>
      <c r="K11" s="144"/>
      <c r="L11" s="145">
        <f t="shared" si="0"/>
        <v>0</v>
      </c>
      <c r="M11" s="157" t="e">
        <f t="shared" si="1"/>
        <v>#DIV/0!</v>
      </c>
      <c r="N11" s="146" t="e">
        <f t="shared" si="2"/>
        <v>#DIV/0!</v>
      </c>
    </row>
    <row r="12" spans="1:14" ht="17.25" customHeight="1" x14ac:dyDescent="0.25">
      <c r="A12" s="106">
        <v>8</v>
      </c>
      <c r="B12" s="631">
        <f>'DESCRIPCIÓN RIESGOS'!B14</f>
        <v>0</v>
      </c>
      <c r="C12" s="632"/>
      <c r="D12" s="632"/>
      <c r="E12" s="633"/>
      <c r="F12" s="144"/>
      <c r="G12" s="144"/>
      <c r="H12" s="144"/>
      <c r="I12" s="144"/>
      <c r="J12" s="144"/>
      <c r="K12" s="144"/>
      <c r="L12" s="145">
        <f t="shared" si="0"/>
        <v>0</v>
      </c>
      <c r="M12" s="157" t="e">
        <f t="shared" si="1"/>
        <v>#DIV/0!</v>
      </c>
      <c r="N12" s="146" t="e">
        <f t="shared" si="2"/>
        <v>#DIV/0!</v>
      </c>
    </row>
    <row r="13" spans="1:14" ht="17.25" customHeight="1" x14ac:dyDescent="0.25">
      <c r="A13" s="106">
        <v>9</v>
      </c>
      <c r="B13" s="631">
        <f>'DESCRIPCIÓN RIESGOS'!B15</f>
        <v>0</v>
      </c>
      <c r="C13" s="632"/>
      <c r="D13" s="632"/>
      <c r="E13" s="633"/>
      <c r="F13" s="144"/>
      <c r="G13" s="144"/>
      <c r="H13" s="144"/>
      <c r="I13" s="144"/>
      <c r="J13" s="144"/>
      <c r="K13" s="144"/>
      <c r="L13" s="145">
        <f t="shared" si="0"/>
        <v>0</v>
      </c>
      <c r="M13" s="157" t="e">
        <f t="shared" si="1"/>
        <v>#DIV/0!</v>
      </c>
      <c r="N13" s="146" t="e">
        <f t="shared" si="2"/>
        <v>#DIV/0!</v>
      </c>
    </row>
    <row r="14" spans="1:14" ht="17.25" customHeight="1" x14ac:dyDescent="0.25">
      <c r="A14" s="106">
        <v>10</v>
      </c>
      <c r="B14" s="631">
        <f>'DESCRIPCIÓN RIESGOS'!B16</f>
        <v>0</v>
      </c>
      <c r="C14" s="632"/>
      <c r="D14" s="632"/>
      <c r="E14" s="633"/>
      <c r="F14" s="144"/>
      <c r="G14" s="144"/>
      <c r="H14" s="144"/>
      <c r="I14" s="144"/>
      <c r="J14" s="144"/>
      <c r="K14" s="144"/>
      <c r="L14" s="145">
        <f>SUM(F14:K14)</f>
        <v>0</v>
      </c>
      <c r="M14" s="157" t="e">
        <f>AVERAGE(F14:J14)</f>
        <v>#DIV/0!</v>
      </c>
      <c r="N14" s="146" t="e">
        <f>IF(M14&lt;=1,"Rara Vez",IF(M14&lt;=2,"Improbable",IF(M14&lt;=3,"Posible",IF(M14&lt;=4,"Probable",IF(M14&lt;=5,"Casi Seguro")))))</f>
        <v>#DIV/0!</v>
      </c>
    </row>
    <row r="15" spans="1:14" ht="17.25" customHeight="1" x14ac:dyDescent="0.25">
      <c r="A15" s="106">
        <v>11</v>
      </c>
      <c r="B15" s="631">
        <f>'DESCRIPCIÓN RIESGOS'!B17</f>
        <v>0</v>
      </c>
      <c r="C15" s="632"/>
      <c r="D15" s="632"/>
      <c r="E15" s="633"/>
      <c r="F15" s="144"/>
      <c r="G15" s="144"/>
      <c r="H15" s="144"/>
      <c r="I15" s="144"/>
      <c r="J15" s="144"/>
      <c r="K15" s="144"/>
      <c r="L15" s="145">
        <f>SUM(F15:K15)</f>
        <v>0</v>
      </c>
      <c r="M15" s="157" t="e">
        <f>AVERAGE(F15:J15)</f>
        <v>#DIV/0!</v>
      </c>
      <c r="N15" s="146" t="e">
        <f>IF(M15&lt;=1,"Rara Vez",IF(M15&lt;=2,"Improbable",IF(M15&lt;=3,"Posible",IF(M15&lt;=4,"Probable",IF(M15&lt;=5,"Casi Seguro")))))</f>
        <v>#DIV/0!</v>
      </c>
    </row>
    <row r="16" spans="1:14" ht="17.25" customHeight="1" x14ac:dyDescent="0.25">
      <c r="A16" s="106">
        <v>12</v>
      </c>
      <c r="B16" s="631">
        <f>'DESCRIPCIÓN RIESGOS'!B18</f>
        <v>0</v>
      </c>
      <c r="C16" s="632"/>
      <c r="D16" s="632"/>
      <c r="E16" s="633"/>
      <c r="F16" s="144"/>
      <c r="G16" s="144"/>
      <c r="H16" s="144"/>
      <c r="I16" s="144"/>
      <c r="J16" s="144"/>
      <c r="K16" s="144"/>
      <c r="L16" s="145">
        <f>SUM(F16:K16)</f>
        <v>0</v>
      </c>
      <c r="M16" s="157" t="e">
        <f>AVERAGE(F16:J16)</f>
        <v>#DIV/0!</v>
      </c>
      <c r="N16" s="146" t="e">
        <f>IF(M16&lt;=1,"Rara Vez",IF(M16&lt;=2,"Improbable",IF(M16&lt;=3,"Posible",IF(M16&lt;=4,"Probable",IF(M16&lt;=5,"Casi Seguro")))))</f>
        <v>#DIV/0!</v>
      </c>
    </row>
    <row r="17" spans="1:14" ht="17.25" customHeight="1" x14ac:dyDescent="0.3">
      <c r="A17" s="5" t="s">
        <v>241</v>
      </c>
      <c r="B17" s="109"/>
      <c r="C17" s="109"/>
      <c r="D17" s="109"/>
      <c r="E17" s="109"/>
      <c r="F17" s="147"/>
      <c r="G17" s="147"/>
      <c r="H17" s="147"/>
      <c r="I17" s="147"/>
      <c r="J17" s="147"/>
      <c r="K17" s="147"/>
      <c r="L17" s="148"/>
      <c r="M17" s="56"/>
      <c r="N17" s="57"/>
    </row>
    <row r="18" spans="1:14" ht="17.25" customHeight="1" x14ac:dyDescent="0.3">
      <c r="A18" s="5" t="s">
        <v>242</v>
      </c>
    </row>
    <row r="19" spans="1:14" ht="17.25" customHeight="1" x14ac:dyDescent="0.3">
      <c r="A19" s="110" t="s">
        <v>245</v>
      </c>
    </row>
    <row r="20" spans="1:14" ht="17.25" customHeight="1" x14ac:dyDescent="0.3">
      <c r="A20" s="110"/>
    </row>
    <row r="21" spans="1:14" ht="17.25" customHeight="1" x14ac:dyDescent="0.3">
      <c r="A21" s="110"/>
    </row>
    <row r="22" spans="1:14" ht="27" customHeight="1" x14ac:dyDescent="0.25">
      <c r="A22" s="640" t="s">
        <v>227</v>
      </c>
      <c r="B22" s="641"/>
      <c r="C22" s="641"/>
      <c r="D22" s="641"/>
      <c r="E22" s="641"/>
      <c r="F22" s="642"/>
    </row>
    <row r="23" spans="1:14" ht="27" customHeight="1" x14ac:dyDescent="0.25">
      <c r="A23" s="95" t="s">
        <v>9</v>
      </c>
      <c r="B23" s="95" t="s">
        <v>10</v>
      </c>
      <c r="C23" s="637" t="s">
        <v>11</v>
      </c>
      <c r="D23" s="638"/>
      <c r="E23" s="639"/>
      <c r="F23" s="95" t="s">
        <v>228</v>
      </c>
    </row>
    <row r="24" spans="1:14" ht="33.75" customHeight="1" x14ac:dyDescent="0.25">
      <c r="A24" s="105">
        <v>1</v>
      </c>
      <c r="B24" s="4" t="s">
        <v>213</v>
      </c>
      <c r="C24" s="622" t="s">
        <v>13</v>
      </c>
      <c r="D24" s="622"/>
      <c r="E24" s="622"/>
      <c r="F24" s="104" t="s">
        <v>231</v>
      </c>
    </row>
    <row r="25" spans="1:14" ht="33.75" customHeight="1" x14ac:dyDescent="0.25">
      <c r="A25" s="3">
        <v>2</v>
      </c>
      <c r="B25" s="4" t="s">
        <v>16</v>
      </c>
      <c r="C25" s="622" t="s">
        <v>17</v>
      </c>
      <c r="D25" s="622"/>
      <c r="E25" s="622"/>
      <c r="F25" s="104" t="s">
        <v>229</v>
      </c>
    </row>
    <row r="26" spans="1:14" ht="33.75" customHeight="1" x14ac:dyDescent="0.25">
      <c r="A26" s="3">
        <v>3</v>
      </c>
      <c r="B26" s="4" t="s">
        <v>20</v>
      </c>
      <c r="C26" s="622" t="s">
        <v>17</v>
      </c>
      <c r="D26" s="622"/>
      <c r="E26" s="622"/>
      <c r="F26" s="104" t="s">
        <v>230</v>
      </c>
    </row>
    <row r="27" spans="1:14" ht="33.75" customHeight="1" x14ac:dyDescent="0.25">
      <c r="A27" s="3">
        <v>4</v>
      </c>
      <c r="B27" s="4" t="s">
        <v>23</v>
      </c>
      <c r="C27" s="622" t="s">
        <v>226</v>
      </c>
      <c r="D27" s="622"/>
      <c r="E27" s="622"/>
      <c r="F27" s="104" t="s">
        <v>238</v>
      </c>
    </row>
    <row r="28" spans="1:14" ht="33.75" customHeight="1" x14ac:dyDescent="0.25">
      <c r="A28" s="3">
        <v>5</v>
      </c>
      <c r="B28" s="4" t="s">
        <v>26</v>
      </c>
      <c r="C28" s="622" t="s">
        <v>27</v>
      </c>
      <c r="D28" s="622"/>
      <c r="E28" s="622"/>
      <c r="F28" s="104" t="s">
        <v>225</v>
      </c>
    </row>
    <row r="29" spans="1:14" ht="17.25" customHeight="1" x14ac:dyDescent="0.3">
      <c r="A29" s="110"/>
    </row>
    <row r="30" spans="1:14" ht="17.25" customHeight="1" x14ac:dyDescent="0.3">
      <c r="A30" s="110"/>
    </row>
    <row r="31" spans="1:14" ht="17.25" customHeight="1" x14ac:dyDescent="0.3">
      <c r="A31" s="110"/>
    </row>
    <row r="32" spans="1:14" ht="17.25" customHeight="1" x14ac:dyDescent="0.3">
      <c r="A32" s="110"/>
    </row>
    <row r="33" spans="1:15" ht="17.25" customHeight="1" x14ac:dyDescent="0.3">
      <c r="A33" s="110"/>
    </row>
    <row r="34" spans="1:15" ht="17.25" customHeight="1" x14ac:dyDescent="0.3">
      <c r="A34" s="110"/>
    </row>
    <row r="35" spans="1:15" ht="17.25" customHeight="1" x14ac:dyDescent="0.3">
      <c r="A35" s="110"/>
    </row>
    <row r="36" spans="1:15" ht="17.25" customHeight="1" x14ac:dyDescent="0.3">
      <c r="A36" s="110"/>
    </row>
    <row r="37" spans="1:15" ht="17.25" customHeight="1" x14ac:dyDescent="0.3">
      <c r="A37" s="110"/>
    </row>
    <row r="38" spans="1:15" ht="17.25" customHeight="1" x14ac:dyDescent="0.3">
      <c r="A38" s="110"/>
    </row>
    <row r="39" spans="1:15" ht="17.25" customHeight="1" x14ac:dyDescent="0.3">
      <c r="A39" s="110"/>
    </row>
    <row r="40" spans="1:15" ht="17.25" customHeight="1" x14ac:dyDescent="0.3">
      <c r="A40" s="110"/>
    </row>
    <row r="41" spans="1:15" ht="17.25" customHeight="1" x14ac:dyDescent="0.3">
      <c r="A41" s="110"/>
    </row>
    <row r="42" spans="1:15" ht="17.25" customHeight="1" x14ac:dyDescent="0.25">
      <c r="A42" s="5"/>
      <c r="B42" s="6"/>
      <c r="C42" s="5"/>
      <c r="D42" s="5"/>
    </row>
    <row r="43" spans="1:15" ht="17.25" customHeight="1" x14ac:dyDescent="0.25">
      <c r="A43" s="7"/>
      <c r="B43" s="6"/>
      <c r="C43" s="5"/>
      <c r="D43" s="5"/>
    </row>
    <row r="44" spans="1:15" x14ac:dyDescent="0.25">
      <c r="A44" s="614" t="s">
        <v>29</v>
      </c>
      <c r="B44" s="614"/>
      <c r="C44" s="614"/>
      <c r="D44" s="614"/>
      <c r="E44" s="614"/>
      <c r="F44" s="614"/>
      <c r="G44" s="614"/>
      <c r="H44" s="5"/>
      <c r="I44" s="5"/>
      <c r="J44" s="5"/>
      <c r="K44" s="5"/>
      <c r="L44" s="5"/>
      <c r="M44" s="5"/>
      <c r="N44" s="5"/>
      <c r="O44" s="5"/>
    </row>
    <row r="45" spans="1:15" x14ac:dyDescent="0.25">
      <c r="A45" s="2" t="s">
        <v>9</v>
      </c>
      <c r="B45" s="2" t="s">
        <v>10</v>
      </c>
      <c r="C45" s="615" t="s">
        <v>11</v>
      </c>
      <c r="D45" s="615"/>
      <c r="E45" s="615"/>
      <c r="F45" s="615"/>
      <c r="G45" s="615"/>
      <c r="H45" s="5"/>
      <c r="I45" s="5"/>
      <c r="J45" s="5"/>
      <c r="K45" s="5"/>
      <c r="L45" s="5"/>
      <c r="M45" s="5"/>
      <c r="N45" s="5"/>
      <c r="O45" s="5"/>
    </row>
    <row r="46" spans="1:15" ht="39" customHeight="1" x14ac:dyDescent="0.25">
      <c r="A46" s="3">
        <v>1</v>
      </c>
      <c r="B46" s="4" t="s">
        <v>30</v>
      </c>
      <c r="C46" s="616" t="s">
        <v>31</v>
      </c>
      <c r="D46" s="616"/>
      <c r="E46" s="616"/>
      <c r="F46" s="616"/>
      <c r="G46" s="616"/>
      <c r="N46" s="8"/>
      <c r="O46" s="8"/>
    </row>
    <row r="47" spans="1:15" ht="39" customHeight="1" x14ac:dyDescent="0.25">
      <c r="A47" s="3">
        <v>2</v>
      </c>
      <c r="B47" s="4" t="s">
        <v>32</v>
      </c>
      <c r="C47" s="616" t="s">
        <v>33</v>
      </c>
      <c r="D47" s="616"/>
      <c r="E47" s="616"/>
      <c r="F47" s="616"/>
      <c r="G47" s="616"/>
      <c r="N47" s="8"/>
      <c r="O47" s="8"/>
    </row>
    <row r="48" spans="1:15" ht="39" customHeight="1" x14ac:dyDescent="0.25">
      <c r="A48" s="3">
        <v>3</v>
      </c>
      <c r="B48" s="4" t="s">
        <v>34</v>
      </c>
      <c r="C48" s="616" t="s">
        <v>35</v>
      </c>
      <c r="D48" s="616"/>
      <c r="E48" s="616"/>
      <c r="F48" s="616"/>
      <c r="G48" s="616"/>
      <c r="H48" s="8"/>
      <c r="I48" s="8"/>
      <c r="J48" s="8"/>
      <c r="K48" s="8"/>
      <c r="L48" s="8"/>
      <c r="M48" s="8"/>
      <c r="N48" s="8"/>
      <c r="O48" s="8"/>
    </row>
    <row r="49" spans="1:16" ht="39" customHeight="1" x14ac:dyDescent="0.25">
      <c r="A49" s="3">
        <v>4</v>
      </c>
      <c r="B49" s="4" t="s">
        <v>36</v>
      </c>
      <c r="C49" s="616" t="s">
        <v>37</v>
      </c>
      <c r="D49" s="616"/>
      <c r="E49" s="616"/>
      <c r="F49" s="616"/>
      <c r="G49" s="616"/>
      <c r="H49" s="8"/>
      <c r="I49" s="8"/>
      <c r="J49" s="8"/>
      <c r="K49" s="8"/>
      <c r="L49" s="8"/>
      <c r="M49" s="8"/>
      <c r="N49" s="8"/>
      <c r="O49" s="8"/>
    </row>
    <row r="50" spans="1:16" ht="39" customHeight="1" x14ac:dyDescent="0.25">
      <c r="A50" s="3">
        <v>5</v>
      </c>
      <c r="B50" s="4" t="s">
        <v>38</v>
      </c>
      <c r="C50" s="616" t="s">
        <v>39</v>
      </c>
      <c r="D50" s="616"/>
      <c r="E50" s="616"/>
      <c r="F50" s="616"/>
      <c r="G50" s="616"/>
      <c r="H50" s="8"/>
      <c r="I50" s="8"/>
      <c r="J50" s="8"/>
      <c r="K50" s="8"/>
      <c r="L50" s="8"/>
      <c r="N50" s="8"/>
      <c r="O50" s="8"/>
    </row>
    <row r="51" spans="1:16" x14ac:dyDescent="0.25">
      <c r="F51" s="8"/>
      <c r="G51" s="8"/>
      <c r="H51" s="8"/>
      <c r="I51" s="8"/>
      <c r="J51" s="8"/>
      <c r="K51" s="8"/>
      <c r="L51" s="8"/>
      <c r="N51" s="8"/>
      <c r="O51" s="8"/>
    </row>
    <row r="52" spans="1:16" x14ac:dyDescent="0.25">
      <c r="F52" s="8"/>
      <c r="G52" s="8"/>
      <c r="H52" s="8"/>
      <c r="I52" s="8"/>
      <c r="J52" s="8"/>
      <c r="K52" s="8"/>
      <c r="L52" s="8"/>
      <c r="N52" s="8"/>
      <c r="O52" s="8"/>
    </row>
    <row r="53" spans="1:16" x14ac:dyDescent="0.25">
      <c r="A53" s="614" t="s">
        <v>66</v>
      </c>
      <c r="B53" s="614"/>
      <c r="C53" s="614"/>
      <c r="D53" s="614"/>
      <c r="E53" s="614"/>
      <c r="F53" s="614"/>
      <c r="G53" s="614"/>
      <c r="H53" s="8"/>
      <c r="I53" s="615" t="s">
        <v>14</v>
      </c>
      <c r="J53" s="615"/>
      <c r="K53" s="100"/>
      <c r="L53" s="100"/>
      <c r="M53" s="624" t="s">
        <v>15</v>
      </c>
      <c r="N53" s="625"/>
      <c r="O53" s="625"/>
      <c r="P53" s="626"/>
    </row>
    <row r="54" spans="1:16" x14ac:dyDescent="0.25">
      <c r="A54" s="615" t="s">
        <v>40</v>
      </c>
      <c r="B54" s="615"/>
      <c r="C54" s="615" t="s">
        <v>41</v>
      </c>
      <c r="D54" s="615"/>
      <c r="E54" s="615"/>
      <c r="F54" s="615"/>
      <c r="G54" s="615"/>
      <c r="I54" s="627" t="s">
        <v>18</v>
      </c>
      <c r="J54" s="628"/>
      <c r="K54" s="98"/>
      <c r="L54" s="98"/>
      <c r="M54" s="621" t="s">
        <v>19</v>
      </c>
      <c r="N54" s="621"/>
      <c r="O54" s="621"/>
      <c r="P54" s="621"/>
    </row>
    <row r="55" spans="1:16" x14ac:dyDescent="0.25">
      <c r="A55" s="615"/>
      <c r="B55" s="615"/>
      <c r="C55" s="615"/>
      <c r="D55" s="615"/>
      <c r="E55" s="615"/>
      <c r="F55" s="615"/>
      <c r="G55" s="615"/>
      <c r="I55" s="629" t="s">
        <v>21</v>
      </c>
      <c r="J55" s="630"/>
      <c r="K55" s="99"/>
      <c r="L55" s="99"/>
      <c r="M55" s="621" t="s">
        <v>22</v>
      </c>
      <c r="N55" s="621"/>
      <c r="O55" s="621"/>
      <c r="P55" s="621"/>
    </row>
    <row r="56" spans="1:16" x14ac:dyDescent="0.25">
      <c r="A56" s="615"/>
      <c r="B56" s="615"/>
      <c r="C56" s="10">
        <v>1</v>
      </c>
      <c r="D56" s="3">
        <v>2</v>
      </c>
      <c r="E56" s="3">
        <v>3</v>
      </c>
      <c r="F56" s="3">
        <v>4</v>
      </c>
      <c r="G56" s="3">
        <v>5</v>
      </c>
      <c r="I56" s="617" t="s">
        <v>24</v>
      </c>
      <c r="J56" s="618"/>
      <c r="K56" s="96"/>
      <c r="L56" s="96"/>
      <c r="M56" s="621" t="s">
        <v>25</v>
      </c>
      <c r="N56" s="621"/>
      <c r="O56" s="621"/>
      <c r="P56" s="621"/>
    </row>
    <row r="57" spans="1:16" x14ac:dyDescent="0.25">
      <c r="A57" s="615"/>
      <c r="B57" s="615"/>
      <c r="C57" s="11" t="s">
        <v>30</v>
      </c>
      <c r="D57" s="4" t="s">
        <v>32</v>
      </c>
      <c r="E57" s="4" t="s">
        <v>34</v>
      </c>
      <c r="F57" s="4" t="s">
        <v>36</v>
      </c>
      <c r="G57" s="4" t="s">
        <v>38</v>
      </c>
      <c r="I57" s="623" t="s">
        <v>28</v>
      </c>
      <c r="J57" s="623"/>
      <c r="K57" s="97"/>
      <c r="L57" s="97"/>
      <c r="M57" s="621" t="s">
        <v>25</v>
      </c>
      <c r="N57" s="621"/>
      <c r="O57" s="621"/>
      <c r="P57" s="621"/>
    </row>
    <row r="58" spans="1:16" x14ac:dyDescent="0.25">
      <c r="A58" s="3">
        <v>1</v>
      </c>
      <c r="B58" s="4" t="s">
        <v>12</v>
      </c>
      <c r="C58" s="12" t="s">
        <v>42</v>
      </c>
      <c r="D58" s="12" t="s">
        <v>42</v>
      </c>
      <c r="E58" s="12" t="s">
        <v>43</v>
      </c>
      <c r="F58" s="12" t="s">
        <v>44</v>
      </c>
      <c r="G58" s="12" t="s">
        <v>44</v>
      </c>
      <c r="J58" s="8"/>
      <c r="K58" s="8"/>
      <c r="L58" s="8"/>
      <c r="M58" s="8"/>
      <c r="N58" s="8"/>
      <c r="O58" s="8"/>
    </row>
    <row r="59" spans="1:16" x14ac:dyDescent="0.25">
      <c r="A59" s="3">
        <v>2</v>
      </c>
      <c r="B59" s="4" t="s">
        <v>16</v>
      </c>
      <c r="C59" s="12" t="s">
        <v>42</v>
      </c>
      <c r="D59" s="12" t="s">
        <v>42</v>
      </c>
      <c r="E59" s="12" t="s">
        <v>43</v>
      </c>
      <c r="F59" s="12" t="s">
        <v>44</v>
      </c>
      <c r="G59" s="12" t="s">
        <v>45</v>
      </c>
      <c r="J59" s="8"/>
      <c r="K59" s="8"/>
      <c r="L59" s="8"/>
      <c r="M59" s="8"/>
      <c r="N59" s="8"/>
      <c r="O59" s="8"/>
    </row>
    <row r="60" spans="1:16" x14ac:dyDescent="0.25">
      <c r="A60" s="3">
        <v>3</v>
      </c>
      <c r="B60" s="4" t="s">
        <v>20</v>
      </c>
      <c r="C60" s="12" t="s">
        <v>42</v>
      </c>
      <c r="D60" s="12" t="s">
        <v>43</v>
      </c>
      <c r="E60" s="12" t="s">
        <v>44</v>
      </c>
      <c r="F60" s="12" t="s">
        <v>45</v>
      </c>
      <c r="G60" s="12" t="s">
        <v>45</v>
      </c>
      <c r="J60" s="8"/>
      <c r="K60" s="8"/>
      <c r="L60" s="8"/>
      <c r="M60" s="8"/>
      <c r="N60" s="8"/>
      <c r="O60" s="8"/>
    </row>
    <row r="61" spans="1:16" x14ac:dyDescent="0.25">
      <c r="A61" s="3">
        <v>4</v>
      </c>
      <c r="B61" s="4" t="s">
        <v>23</v>
      </c>
      <c r="C61" s="12" t="s">
        <v>43</v>
      </c>
      <c r="D61" s="12" t="s">
        <v>44</v>
      </c>
      <c r="E61" s="12" t="s">
        <v>44</v>
      </c>
      <c r="F61" s="12" t="s">
        <v>45</v>
      </c>
      <c r="G61" s="12" t="s">
        <v>45</v>
      </c>
      <c r="J61" s="8"/>
      <c r="K61" s="8"/>
      <c r="L61" s="8"/>
      <c r="M61" s="8"/>
      <c r="N61" s="8"/>
      <c r="O61" s="8"/>
    </row>
    <row r="62" spans="1:16" x14ac:dyDescent="0.25">
      <c r="A62" s="3">
        <v>5</v>
      </c>
      <c r="B62" s="4" t="s">
        <v>26</v>
      </c>
      <c r="C62" s="12" t="s">
        <v>44</v>
      </c>
      <c r="D62" s="12" t="s">
        <v>44</v>
      </c>
      <c r="E62" s="12" t="s">
        <v>45</v>
      </c>
      <c r="F62" s="12" t="s">
        <v>45</v>
      </c>
      <c r="G62" s="12" t="s">
        <v>45</v>
      </c>
    </row>
    <row r="63" spans="1:16" s="1" customFormat="1" ht="15" customHeight="1" x14ac:dyDescent="0.25"/>
    <row r="64" spans="1:16" s="1" customFormat="1" ht="15" customHeight="1" x14ac:dyDescent="0.25"/>
    <row r="65" spans="1:15" x14ac:dyDescent="0.25">
      <c r="A65" s="614" t="s">
        <v>46</v>
      </c>
      <c r="B65" s="614"/>
      <c r="C65" s="614"/>
      <c r="D65" s="614"/>
      <c r="E65" s="614"/>
      <c r="F65" s="614"/>
      <c r="G65" s="614"/>
      <c r="H65" s="614"/>
      <c r="I65" s="614"/>
      <c r="J65" s="8"/>
      <c r="K65" s="8"/>
      <c r="L65" s="8"/>
      <c r="M65" s="8"/>
      <c r="N65" s="8"/>
      <c r="O65" s="8"/>
    </row>
    <row r="66" spans="1:15" s="1" customFormat="1" ht="47.25" customHeight="1" x14ac:dyDescent="0.25">
      <c r="A66" s="611" t="s">
        <v>47</v>
      </c>
      <c r="B66" s="611" t="s">
        <v>48</v>
      </c>
      <c r="C66" s="611"/>
      <c r="D66" s="611"/>
      <c r="E66" s="611"/>
      <c r="F66" s="611"/>
      <c r="G66" s="613" t="s">
        <v>49</v>
      </c>
      <c r="H66" s="613"/>
      <c r="I66" s="613" t="s">
        <v>50</v>
      </c>
    </row>
    <row r="67" spans="1:15" x14ac:dyDescent="0.25">
      <c r="A67" s="611"/>
      <c r="B67" s="611"/>
      <c r="C67" s="611"/>
      <c r="D67" s="611"/>
      <c r="E67" s="611"/>
      <c r="F67" s="611"/>
      <c r="G67" s="13" t="s">
        <v>2</v>
      </c>
      <c r="H67" s="13" t="s">
        <v>3</v>
      </c>
      <c r="I67" s="613"/>
    </row>
    <row r="68" spans="1:15" ht="27" customHeight="1" x14ac:dyDescent="0.25">
      <c r="A68" s="603" t="s">
        <v>51</v>
      </c>
      <c r="B68" s="606" t="s">
        <v>52</v>
      </c>
      <c r="C68" s="606"/>
      <c r="D68" s="606"/>
      <c r="E68" s="606"/>
      <c r="F68" s="606"/>
      <c r="G68" s="14"/>
      <c r="H68" s="14"/>
      <c r="I68" s="14">
        <v>15</v>
      </c>
    </row>
    <row r="69" spans="1:15" ht="29.25" customHeight="1" x14ac:dyDescent="0.25">
      <c r="A69" s="604"/>
      <c r="B69" s="606" t="s">
        <v>53</v>
      </c>
      <c r="C69" s="606"/>
      <c r="D69" s="606"/>
      <c r="E69" s="606"/>
      <c r="F69" s="606"/>
      <c r="G69" s="14"/>
      <c r="H69" s="14"/>
      <c r="I69" s="14">
        <v>15</v>
      </c>
    </row>
    <row r="70" spans="1:15" ht="20.25" customHeight="1" x14ac:dyDescent="0.25">
      <c r="A70" s="605"/>
      <c r="B70" s="606" t="s">
        <v>54</v>
      </c>
      <c r="C70" s="606"/>
      <c r="D70" s="606"/>
      <c r="E70" s="606"/>
      <c r="F70" s="606"/>
      <c r="G70" s="14"/>
      <c r="H70" s="14"/>
      <c r="I70" s="14">
        <v>30</v>
      </c>
    </row>
    <row r="71" spans="1:15" ht="43.5" customHeight="1" x14ac:dyDescent="0.25">
      <c r="A71" s="607" t="s">
        <v>55</v>
      </c>
      <c r="B71" s="609" t="s">
        <v>56</v>
      </c>
      <c r="C71" s="609"/>
      <c r="D71" s="609"/>
      <c r="E71" s="609"/>
      <c r="F71" s="609"/>
      <c r="G71" s="15"/>
      <c r="H71" s="15"/>
      <c r="I71" s="15">
        <v>15</v>
      </c>
    </row>
    <row r="72" spans="1:15" ht="16.5" x14ac:dyDescent="0.25">
      <c r="A72" s="608"/>
      <c r="B72" s="609" t="s">
        <v>57</v>
      </c>
      <c r="C72" s="609"/>
      <c r="D72" s="609"/>
      <c r="E72" s="609"/>
      <c r="F72" s="609"/>
      <c r="G72" s="15"/>
      <c r="H72" s="15"/>
      <c r="I72" s="15">
        <v>25</v>
      </c>
    </row>
    <row r="75" spans="1:15" ht="15" customHeight="1" x14ac:dyDescent="0.25">
      <c r="A75" s="610" t="s">
        <v>58</v>
      </c>
      <c r="B75" s="610"/>
      <c r="C75" s="610"/>
      <c r="D75" s="610"/>
      <c r="E75" s="610"/>
      <c r="F75" s="610"/>
      <c r="G75" s="610"/>
      <c r="H75" s="16"/>
      <c r="I75" s="16"/>
    </row>
    <row r="76" spans="1:15" ht="44.25" customHeight="1" x14ac:dyDescent="0.25">
      <c r="A76" s="611" t="s">
        <v>59</v>
      </c>
      <c r="B76" s="611"/>
      <c r="C76" s="611"/>
      <c r="D76" s="612" t="s">
        <v>60</v>
      </c>
      <c r="E76" s="612"/>
      <c r="F76" s="612"/>
      <c r="G76" s="612"/>
      <c r="H76" s="17"/>
      <c r="I76" s="17"/>
    </row>
    <row r="77" spans="1:15" ht="45" customHeight="1" x14ac:dyDescent="0.25">
      <c r="A77" s="611"/>
      <c r="B77" s="611"/>
      <c r="C77" s="611"/>
      <c r="D77" s="612" t="s">
        <v>61</v>
      </c>
      <c r="E77" s="612"/>
      <c r="F77" s="612" t="s">
        <v>62</v>
      </c>
      <c r="G77" s="612"/>
      <c r="H77" s="18"/>
      <c r="I77" s="17"/>
    </row>
    <row r="78" spans="1:15" x14ac:dyDescent="0.25">
      <c r="A78" s="602" t="s">
        <v>63</v>
      </c>
      <c r="B78" s="602"/>
      <c r="C78" s="602"/>
      <c r="D78" s="602">
        <v>0</v>
      </c>
      <c r="E78" s="602"/>
      <c r="F78" s="602">
        <v>0</v>
      </c>
      <c r="G78" s="602"/>
      <c r="H78" s="19"/>
      <c r="I78" s="19"/>
    </row>
    <row r="79" spans="1:15" x14ac:dyDescent="0.25">
      <c r="A79" s="602" t="s">
        <v>64</v>
      </c>
      <c r="B79" s="602"/>
      <c r="C79" s="602"/>
      <c r="D79" s="602">
        <v>1</v>
      </c>
      <c r="E79" s="602"/>
      <c r="F79" s="602">
        <v>1</v>
      </c>
      <c r="G79" s="602"/>
      <c r="H79" s="19"/>
      <c r="I79" s="19"/>
    </row>
    <row r="80" spans="1:15" x14ac:dyDescent="0.25">
      <c r="A80" s="602" t="s">
        <v>65</v>
      </c>
      <c r="B80" s="602"/>
      <c r="C80" s="602"/>
      <c r="D80" s="602">
        <v>2</v>
      </c>
      <c r="E80" s="602"/>
      <c r="F80" s="602">
        <v>2</v>
      </c>
      <c r="G80" s="602"/>
      <c r="H80" s="19"/>
      <c r="I80" s="19"/>
    </row>
    <row r="81" spans="1:9" s="22" customFormat="1" ht="16.5" x14ac:dyDescent="0.25">
      <c r="A81" s="20"/>
      <c r="B81" s="21"/>
      <c r="C81" s="21"/>
      <c r="D81" s="21"/>
      <c r="E81" s="21"/>
      <c r="F81" s="21"/>
      <c r="G81" s="19"/>
      <c r="H81" s="19"/>
      <c r="I81" s="19"/>
    </row>
    <row r="82" spans="1:9" s="22" customFormat="1" ht="16.5" x14ac:dyDescent="0.25">
      <c r="A82" s="20"/>
      <c r="B82" s="21"/>
      <c r="C82" s="21"/>
      <c r="D82" s="21"/>
      <c r="E82" s="21"/>
      <c r="F82" s="21"/>
      <c r="G82" s="19"/>
      <c r="H82" s="19"/>
      <c r="I82" s="19"/>
    </row>
    <row r="114" spans="1:9" x14ac:dyDescent="0.25">
      <c r="A114" s="1"/>
      <c r="E114" s="23"/>
      <c r="F114" s="1"/>
      <c r="G114" s="1"/>
      <c r="H114" s="1"/>
      <c r="I114" s="1"/>
    </row>
    <row r="115" spans="1:9" x14ac:dyDescent="0.25">
      <c r="A115" s="1"/>
      <c r="E115" s="23"/>
      <c r="F115" s="1"/>
      <c r="G115" s="1"/>
      <c r="H115" s="1"/>
      <c r="I115" s="1"/>
    </row>
  </sheetData>
  <mergeCells count="67">
    <mergeCell ref="B4:E4"/>
    <mergeCell ref="C27:E27"/>
    <mergeCell ref="C23:E23"/>
    <mergeCell ref="C24:E24"/>
    <mergeCell ref="A22:F22"/>
    <mergeCell ref="C25:E25"/>
    <mergeCell ref="C26:E26"/>
    <mergeCell ref="B14:E14"/>
    <mergeCell ref="B15:E15"/>
    <mergeCell ref="B9:E9"/>
    <mergeCell ref="B10:E10"/>
    <mergeCell ref="B11:E11"/>
    <mergeCell ref="B12:E12"/>
    <mergeCell ref="B13:E13"/>
    <mergeCell ref="A2:N3"/>
    <mergeCell ref="M56:P56"/>
    <mergeCell ref="C28:E28"/>
    <mergeCell ref="I57:J57"/>
    <mergeCell ref="M57:P57"/>
    <mergeCell ref="M53:P53"/>
    <mergeCell ref="I54:J54"/>
    <mergeCell ref="M54:P54"/>
    <mergeCell ref="I55:J55"/>
    <mergeCell ref="M55:P55"/>
    <mergeCell ref="I53:J53"/>
    <mergeCell ref="B5:E5"/>
    <mergeCell ref="B6:E6"/>
    <mergeCell ref="B7:E7"/>
    <mergeCell ref="B8:E8"/>
    <mergeCell ref="B16:E16"/>
    <mergeCell ref="A66:A67"/>
    <mergeCell ref="B66:F67"/>
    <mergeCell ref="G66:H66"/>
    <mergeCell ref="I66:I67"/>
    <mergeCell ref="A44:G44"/>
    <mergeCell ref="C45:G45"/>
    <mergeCell ref="C46:G46"/>
    <mergeCell ref="C47:G47"/>
    <mergeCell ref="C48:G48"/>
    <mergeCell ref="C49:G49"/>
    <mergeCell ref="C50:G50"/>
    <mergeCell ref="A53:G53"/>
    <mergeCell ref="A54:B57"/>
    <mergeCell ref="C54:G55"/>
    <mergeCell ref="A65:I65"/>
    <mergeCell ref="I56:J56"/>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79:C79"/>
    <mergeCell ref="D79:E79"/>
    <mergeCell ref="F79:G79"/>
    <mergeCell ref="A80:C80"/>
    <mergeCell ref="D80:E80"/>
    <mergeCell ref="F80:G80"/>
  </mergeCells>
  <conditionalFormatting sqref="A58:A62 C56:G56 A46:A50 A24:A28">
    <cfRule type="colorScale" priority="6">
      <colorScale>
        <cfvo type="num" val="1"/>
        <cfvo type="num" val="3"/>
        <cfvo type="num" val="5"/>
        <color rgb="FF00B050"/>
        <color rgb="FFFFC000"/>
        <color rgb="FFFF0000"/>
      </colorScale>
    </cfRule>
  </conditionalFormatting>
  <conditionalFormatting sqref="G66:G67 C58:G62">
    <cfRule type="cellIs" dxfId="1473" priority="2" operator="equal">
      <formula>"E"</formula>
    </cfRule>
    <cfRule type="cellIs" dxfId="1472" priority="3" operator="equal">
      <formula>"A"</formula>
    </cfRule>
    <cfRule type="cellIs" dxfId="1471" priority="4" operator="equal">
      <formula>"M"</formula>
    </cfRule>
    <cfRule type="cellIs" dxfId="1470" priority="5" operator="equal">
      <formula>"B"</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E9"/>
  <sheetViews>
    <sheetView workbookViewId="0">
      <selection activeCell="A2" sqref="A2"/>
    </sheetView>
  </sheetViews>
  <sheetFormatPr baseColWidth="10" defaultRowHeight="15" x14ac:dyDescent="0.25"/>
  <cols>
    <col min="3" max="3" width="15.85546875" customWidth="1"/>
    <col min="4" max="4" width="53.85546875" customWidth="1"/>
    <col min="5" max="5" width="56" customWidth="1"/>
  </cols>
  <sheetData>
    <row r="2" spans="3:5" ht="38.25" customHeight="1" thickBot="1" x14ac:dyDescent="0.3">
      <c r="C2" s="643" t="s">
        <v>302</v>
      </c>
      <c r="D2" s="643"/>
      <c r="E2" s="643"/>
    </row>
    <row r="3" spans="3:5" ht="42" customHeight="1" thickBot="1" x14ac:dyDescent="0.3">
      <c r="C3" s="124" t="s">
        <v>246</v>
      </c>
      <c r="D3" s="118" t="s">
        <v>247</v>
      </c>
      <c r="E3" s="119" t="s">
        <v>248</v>
      </c>
    </row>
    <row r="4" spans="3:5" ht="227.25" customHeight="1" x14ac:dyDescent="0.25">
      <c r="C4" s="134" t="s">
        <v>249</v>
      </c>
      <c r="D4" s="104" t="s">
        <v>330</v>
      </c>
      <c r="E4" s="104" t="s">
        <v>340</v>
      </c>
    </row>
    <row r="5" spans="3:5" ht="240" x14ac:dyDescent="0.25">
      <c r="C5" s="134" t="s">
        <v>250</v>
      </c>
      <c r="D5" s="104" t="s">
        <v>331</v>
      </c>
      <c r="E5" s="104" t="s">
        <v>333</v>
      </c>
    </row>
    <row r="6" spans="3:5" ht="270" x14ac:dyDescent="0.25">
      <c r="C6" s="134" t="s">
        <v>251</v>
      </c>
      <c r="D6" s="104" t="s">
        <v>332</v>
      </c>
      <c r="E6" s="104" t="s">
        <v>334</v>
      </c>
    </row>
    <row r="7" spans="3:5" ht="228.75" customHeight="1" x14ac:dyDescent="0.25">
      <c r="C7" s="134" t="s">
        <v>252</v>
      </c>
      <c r="D7" s="104" t="s">
        <v>335</v>
      </c>
      <c r="E7" s="104" t="s">
        <v>336</v>
      </c>
    </row>
    <row r="8" spans="3:5" ht="235.5" customHeight="1" x14ac:dyDescent="0.25">
      <c r="C8" s="134" t="s">
        <v>253</v>
      </c>
      <c r="D8" s="104" t="s">
        <v>337</v>
      </c>
      <c r="E8" s="104" t="s">
        <v>338</v>
      </c>
    </row>
    <row r="9" spans="3:5" x14ac:dyDescent="0.25">
      <c r="C9" s="103"/>
      <c r="D9" s="103"/>
      <c r="E9" s="103"/>
    </row>
  </sheetData>
  <mergeCells count="1">
    <mergeCell ref="C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sheetPr>
  <dimension ref="D2:H17"/>
  <sheetViews>
    <sheetView workbookViewId="0">
      <selection activeCell="D2" sqref="D2"/>
    </sheetView>
  </sheetViews>
  <sheetFormatPr baseColWidth="10" defaultRowHeight="15" x14ac:dyDescent="0.25"/>
  <cols>
    <col min="4" max="4" width="34.42578125" customWidth="1"/>
    <col min="5" max="5" width="33.42578125" customWidth="1"/>
    <col min="6" max="6" width="33" customWidth="1"/>
    <col min="7" max="7" width="18.140625" customWidth="1"/>
    <col min="8" max="8" width="30" customWidth="1"/>
  </cols>
  <sheetData>
    <row r="2" spans="4:8" ht="15.75" x14ac:dyDescent="0.25">
      <c r="D2" s="365" t="s">
        <v>1190</v>
      </c>
    </row>
    <row r="3" spans="4:8" ht="15.75" x14ac:dyDescent="0.25">
      <c r="D3" s="365" t="s">
        <v>1191</v>
      </c>
    </row>
    <row r="4" spans="4:8" ht="15.75" x14ac:dyDescent="0.25">
      <c r="D4" s="365"/>
    </row>
    <row r="5" spans="4:8" ht="15.75" x14ac:dyDescent="0.25">
      <c r="D5" s="366" t="s">
        <v>1192</v>
      </c>
    </row>
    <row r="6" spans="4:8" ht="15.75" x14ac:dyDescent="0.25">
      <c r="D6" s="366" t="s">
        <v>1193</v>
      </c>
    </row>
    <row r="7" spans="4:8" ht="15.75" x14ac:dyDescent="0.25">
      <c r="D7" s="366"/>
    </row>
    <row r="8" spans="4:8" ht="15.75" thickBot="1" x14ac:dyDescent="0.3"/>
    <row r="9" spans="4:8" ht="93.75" customHeight="1" thickBot="1" x14ac:dyDescent="0.3">
      <c r="D9" s="367" t="s">
        <v>1194</v>
      </c>
      <c r="E9" s="367" t="s">
        <v>1195</v>
      </c>
      <c r="F9" s="367" t="s">
        <v>1196</v>
      </c>
      <c r="G9" s="368" t="s">
        <v>1197</v>
      </c>
      <c r="H9" s="367" t="s">
        <v>1198</v>
      </c>
    </row>
    <row r="10" spans="4:8" ht="26.25" customHeight="1" thickBot="1" x14ac:dyDescent="0.3">
      <c r="D10" s="369" t="s">
        <v>1199</v>
      </c>
      <c r="E10" s="370" t="s">
        <v>1200</v>
      </c>
      <c r="F10" s="370" t="s">
        <v>1200</v>
      </c>
      <c r="G10" s="370">
        <v>2</v>
      </c>
      <c r="H10" s="370">
        <v>2</v>
      </c>
    </row>
    <row r="11" spans="4:8" ht="15.75" thickBot="1" x14ac:dyDescent="0.3">
      <c r="D11" s="371" t="s">
        <v>1199</v>
      </c>
      <c r="E11" s="372" t="s">
        <v>1200</v>
      </c>
      <c r="F11" s="372" t="s">
        <v>1201</v>
      </c>
      <c r="G11" s="372">
        <v>2</v>
      </c>
      <c r="H11" s="372">
        <v>1</v>
      </c>
    </row>
    <row r="12" spans="4:8" ht="24.75" customHeight="1" thickBot="1" x14ac:dyDescent="0.3">
      <c r="D12" s="369" t="s">
        <v>1199</v>
      </c>
      <c r="E12" s="370" t="s">
        <v>1200</v>
      </c>
      <c r="F12" s="370" t="s">
        <v>1202</v>
      </c>
      <c r="G12" s="370">
        <v>2</v>
      </c>
      <c r="H12" s="370">
        <v>0</v>
      </c>
    </row>
    <row r="13" spans="4:8" ht="15.75" thickBot="1" x14ac:dyDescent="0.3">
      <c r="D13" s="371" t="s">
        <v>1199</v>
      </c>
      <c r="E13" s="372" t="s">
        <v>1202</v>
      </c>
      <c r="F13" s="372" t="s">
        <v>1200</v>
      </c>
      <c r="G13" s="372">
        <v>0</v>
      </c>
      <c r="H13" s="372">
        <v>2</v>
      </c>
    </row>
    <row r="14" spans="4:8" ht="15.75" thickBot="1" x14ac:dyDescent="0.3">
      <c r="D14" s="369" t="s">
        <v>1203</v>
      </c>
      <c r="E14" s="370" t="s">
        <v>1200</v>
      </c>
      <c r="F14" s="370" t="s">
        <v>1200</v>
      </c>
      <c r="G14" s="370">
        <v>1</v>
      </c>
      <c r="H14" s="370">
        <v>1</v>
      </c>
    </row>
    <row r="15" spans="4:8" ht="15.75" thickBot="1" x14ac:dyDescent="0.3">
      <c r="D15" s="371" t="s">
        <v>1203</v>
      </c>
      <c r="E15" s="372" t="s">
        <v>1200</v>
      </c>
      <c r="F15" s="372" t="s">
        <v>1204</v>
      </c>
      <c r="G15" s="372">
        <v>1</v>
      </c>
      <c r="H15" s="372">
        <v>0</v>
      </c>
    </row>
    <row r="16" spans="4:8" ht="15.75" thickBot="1" x14ac:dyDescent="0.3">
      <c r="D16" s="369" t="s">
        <v>1203</v>
      </c>
      <c r="E16" s="370" t="s">
        <v>1200</v>
      </c>
      <c r="F16" s="370" t="s">
        <v>1202</v>
      </c>
      <c r="G16" s="370">
        <v>1</v>
      </c>
      <c r="H16" s="370">
        <v>0</v>
      </c>
    </row>
    <row r="17" spans="4:8" ht="15.75" thickBot="1" x14ac:dyDescent="0.3">
      <c r="D17" s="371" t="s">
        <v>1203</v>
      </c>
      <c r="E17" s="372" t="s">
        <v>1202</v>
      </c>
      <c r="F17" s="372" t="s">
        <v>1200</v>
      </c>
      <c r="G17" s="372">
        <v>0</v>
      </c>
      <c r="H17" s="372">
        <v>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878"/>
  <sheetViews>
    <sheetView tabSelected="1" zoomScale="80" zoomScaleNormal="80" workbookViewId="0">
      <pane xSplit="2" ySplit="4" topLeftCell="C5" activePane="bottomRight" state="frozen"/>
      <selection pane="topRight" activeCell="C1" sqref="C1"/>
      <selection pane="bottomLeft" activeCell="A5" sqref="A5"/>
      <selection pane="bottomRight" activeCell="A5" sqref="A5:A10"/>
    </sheetView>
  </sheetViews>
  <sheetFormatPr baseColWidth="10" defaultColWidth="11.42578125" defaultRowHeight="11.25" x14ac:dyDescent="0.25"/>
  <cols>
    <col min="1" max="1" width="20.85546875" style="277" customWidth="1"/>
    <col min="2" max="2" width="9.28515625" style="268" customWidth="1"/>
    <col min="3" max="3" width="21.5703125" style="268" customWidth="1"/>
    <col min="4" max="4" width="13.140625" style="279" customWidth="1"/>
    <col min="5" max="5" width="24.42578125" style="268" customWidth="1"/>
    <col min="6" max="6" width="25.140625" style="268" customWidth="1"/>
    <col min="7" max="8" width="14.7109375" style="268" customWidth="1"/>
    <col min="9" max="9" width="15.140625" style="268" customWidth="1"/>
    <col min="10" max="10" width="33.7109375" style="268" customWidth="1"/>
    <col min="11" max="11" width="16" style="268" customWidth="1"/>
    <col min="12" max="12" width="18.42578125" style="268" customWidth="1"/>
    <col min="13" max="13" width="14.42578125" style="268" customWidth="1"/>
    <col min="14" max="14" width="14.28515625" style="268" customWidth="1"/>
    <col min="15" max="15" width="15.5703125" style="268" customWidth="1"/>
    <col min="16" max="16" width="17.42578125" style="279" customWidth="1"/>
    <col min="17" max="17" width="25.7109375" style="268" customWidth="1"/>
    <col min="18" max="18" width="23.42578125" style="268" customWidth="1"/>
    <col min="19" max="19" width="15.85546875" style="268" customWidth="1"/>
    <col min="20" max="20" width="22.85546875" style="268" customWidth="1"/>
    <col min="21" max="21" width="52.42578125" style="268" hidden="1" customWidth="1"/>
    <col min="22" max="22" width="15.140625" style="268" hidden="1" customWidth="1"/>
    <col min="23" max="23" width="10.28515625" style="268" hidden="1" customWidth="1"/>
    <col min="24" max="24" width="29.5703125" style="268" hidden="1" customWidth="1"/>
    <col min="25" max="49" width="11.42578125" style="268"/>
    <col min="50" max="50" width="31.140625" style="268" customWidth="1"/>
    <col min="51" max="16384" width="11.42578125" style="268"/>
  </cols>
  <sheetData>
    <row r="1" spans="1:24" ht="79.5" customHeight="1" x14ac:dyDescent="0.25">
      <c r="A1" s="658"/>
      <c r="B1" s="658"/>
      <c r="C1" s="658"/>
      <c r="D1" s="658"/>
      <c r="E1" s="658"/>
      <c r="F1" s="658"/>
      <c r="G1" s="658"/>
      <c r="H1" s="658"/>
      <c r="I1" s="658"/>
      <c r="J1" s="731" t="s">
        <v>308</v>
      </c>
      <c r="K1" s="731"/>
      <c r="L1" s="731"/>
      <c r="M1" s="731"/>
      <c r="N1" s="731"/>
      <c r="O1" s="731"/>
      <c r="P1" s="731"/>
      <c r="Q1" s="731"/>
      <c r="R1" s="731"/>
      <c r="S1" s="731"/>
      <c r="T1" s="731"/>
      <c r="U1" s="731"/>
      <c r="V1" s="731"/>
      <c r="W1" s="731"/>
      <c r="X1" s="48"/>
    </row>
    <row r="2" spans="1:24" ht="19.5" customHeight="1" thickBot="1" x14ac:dyDescent="0.3">
      <c r="A2" s="646" t="s">
        <v>169</v>
      </c>
      <c r="B2" s="646"/>
      <c r="C2" s="646"/>
      <c r="D2" s="646"/>
      <c r="E2" s="646"/>
      <c r="F2" s="646"/>
      <c r="G2" s="646"/>
      <c r="H2" s="646"/>
      <c r="I2" s="646"/>
      <c r="J2" s="646" t="s">
        <v>153</v>
      </c>
      <c r="K2" s="646"/>
      <c r="L2" s="646"/>
      <c r="M2" s="646"/>
      <c r="N2" s="646"/>
      <c r="O2" s="646"/>
      <c r="P2" s="646"/>
      <c r="Q2" s="646"/>
      <c r="R2" s="646"/>
      <c r="S2" s="269"/>
      <c r="T2" s="646" t="s">
        <v>170</v>
      </c>
      <c r="U2" s="646"/>
      <c r="V2" s="646"/>
      <c r="W2" s="646"/>
      <c r="X2" s="270"/>
    </row>
    <row r="3" spans="1:24" ht="22.5" customHeight="1" x14ac:dyDescent="0.25">
      <c r="A3" s="727" t="s">
        <v>132</v>
      </c>
      <c r="B3" s="721" t="s">
        <v>135</v>
      </c>
      <c r="C3" s="721" t="s">
        <v>0</v>
      </c>
      <c r="D3" s="723" t="s">
        <v>316</v>
      </c>
      <c r="E3" s="725" t="s">
        <v>311</v>
      </c>
      <c r="F3" s="725" t="s">
        <v>317</v>
      </c>
      <c r="G3" s="721" t="s">
        <v>1</v>
      </c>
      <c r="H3" s="721"/>
      <c r="I3" s="721" t="s">
        <v>8</v>
      </c>
      <c r="J3" s="721" t="s">
        <v>4</v>
      </c>
      <c r="K3" s="721" t="s">
        <v>552</v>
      </c>
      <c r="L3" s="725" t="s">
        <v>415</v>
      </c>
      <c r="M3" s="721" t="s">
        <v>5</v>
      </c>
      <c r="N3" s="721"/>
      <c r="O3" s="721" t="s">
        <v>318</v>
      </c>
      <c r="P3" s="721" t="s">
        <v>6</v>
      </c>
      <c r="Q3" s="721" t="s">
        <v>319</v>
      </c>
      <c r="R3" s="721" t="s">
        <v>320</v>
      </c>
      <c r="S3" s="725" t="s">
        <v>321</v>
      </c>
      <c r="T3" s="729" t="s">
        <v>7</v>
      </c>
      <c r="U3" s="732" t="s">
        <v>133</v>
      </c>
      <c r="V3" s="721" t="s">
        <v>152</v>
      </c>
      <c r="W3" s="721" t="s">
        <v>151</v>
      </c>
      <c r="X3" s="729" t="s">
        <v>156</v>
      </c>
    </row>
    <row r="4" spans="1:24" ht="22.5" customHeight="1" thickBot="1" x14ac:dyDescent="0.3">
      <c r="A4" s="728"/>
      <c r="B4" s="722"/>
      <c r="C4" s="722"/>
      <c r="D4" s="724"/>
      <c r="E4" s="726"/>
      <c r="F4" s="726"/>
      <c r="G4" s="340" t="s">
        <v>2</v>
      </c>
      <c r="H4" s="340" t="s">
        <v>3</v>
      </c>
      <c r="I4" s="722"/>
      <c r="J4" s="722"/>
      <c r="K4" s="722"/>
      <c r="L4" s="726"/>
      <c r="M4" s="340" t="s">
        <v>2</v>
      </c>
      <c r="N4" s="340" t="s">
        <v>3</v>
      </c>
      <c r="O4" s="722"/>
      <c r="P4" s="722"/>
      <c r="Q4" s="722"/>
      <c r="R4" s="722"/>
      <c r="S4" s="726"/>
      <c r="T4" s="730"/>
      <c r="U4" s="733"/>
      <c r="V4" s="722"/>
      <c r="W4" s="722"/>
      <c r="X4" s="730"/>
    </row>
    <row r="5" spans="1:24" ht="145.5" customHeight="1" x14ac:dyDescent="0.25">
      <c r="A5" s="667" t="s">
        <v>149</v>
      </c>
      <c r="B5" s="647" t="s">
        <v>92</v>
      </c>
      <c r="C5" s="665" t="s">
        <v>1154</v>
      </c>
      <c r="D5" s="663" t="s">
        <v>132</v>
      </c>
      <c r="E5" s="665" t="str">
        <f>'[1]DESCRIPCIÓN RIESGOS'!E7</f>
        <v>Deficiente planificacion institucional
Deficiente direccionamiento estrategico de los directivos de la entidad
Desconocimiento del PND y los lineamientos del gobierno en el Sector Solidario</v>
      </c>
      <c r="F5" s="665" t="str">
        <f>'[1]DESCRIPCIÓN RIESGOS'!F7</f>
        <v xml:space="preserve">No se cumplen las metas del tablero presidencial
No se cumplirian las metas del Sector
La planificacion sera obsoleta y la entidad no cumpliria con su mision y vision </v>
      </c>
      <c r="G5" s="662" t="s">
        <v>67</v>
      </c>
      <c r="H5" s="662" t="s">
        <v>74</v>
      </c>
      <c r="I5" s="662" t="s">
        <v>80</v>
      </c>
      <c r="J5" s="338" t="s">
        <v>639</v>
      </c>
      <c r="K5" s="327" t="s">
        <v>384</v>
      </c>
      <c r="L5" s="321" t="s">
        <v>326</v>
      </c>
      <c r="M5" s="662" t="s">
        <v>173</v>
      </c>
      <c r="N5" s="662" t="s">
        <v>72</v>
      </c>
      <c r="O5" s="662" t="s">
        <v>78</v>
      </c>
      <c r="P5" s="662" t="s">
        <v>77</v>
      </c>
      <c r="Q5" s="339" t="s">
        <v>556</v>
      </c>
      <c r="R5" s="664" t="s">
        <v>199</v>
      </c>
      <c r="S5" s="322" t="s">
        <v>326</v>
      </c>
      <c r="T5" s="334" t="s">
        <v>1351</v>
      </c>
      <c r="U5" s="450" t="s">
        <v>1269</v>
      </c>
      <c r="V5" s="468">
        <v>43646</v>
      </c>
      <c r="W5" s="469"/>
      <c r="X5" s="251" t="s">
        <v>1267</v>
      </c>
    </row>
    <row r="6" spans="1:24" ht="45" x14ac:dyDescent="0.25">
      <c r="A6" s="657"/>
      <c r="B6" s="658"/>
      <c r="C6" s="650"/>
      <c r="D6" s="659"/>
      <c r="E6" s="650"/>
      <c r="F6" s="650"/>
      <c r="G6" s="660"/>
      <c r="H6" s="660"/>
      <c r="I6" s="660"/>
      <c r="J6" s="242" t="s">
        <v>640</v>
      </c>
      <c r="K6" s="224" t="s">
        <v>384</v>
      </c>
      <c r="L6" s="217" t="s">
        <v>326</v>
      </c>
      <c r="M6" s="660"/>
      <c r="N6" s="660"/>
      <c r="O6" s="660"/>
      <c r="P6" s="660"/>
      <c r="Q6" s="208" t="s">
        <v>557</v>
      </c>
      <c r="R6" s="661"/>
      <c r="S6" s="225" t="s">
        <v>326</v>
      </c>
      <c r="T6" s="334" t="s">
        <v>1352</v>
      </c>
      <c r="U6" s="450" t="s">
        <v>1157</v>
      </c>
      <c r="V6" s="468">
        <v>43646</v>
      </c>
      <c r="W6" s="469"/>
      <c r="X6" s="251" t="s">
        <v>1157</v>
      </c>
    </row>
    <row r="7" spans="1:24" ht="64.5" customHeight="1" x14ac:dyDescent="0.25">
      <c r="A7" s="657"/>
      <c r="B7" s="658"/>
      <c r="C7" s="650"/>
      <c r="D7" s="659"/>
      <c r="E7" s="650"/>
      <c r="F7" s="650"/>
      <c r="G7" s="660"/>
      <c r="H7" s="660"/>
      <c r="I7" s="660"/>
      <c r="J7" s="242" t="s">
        <v>558</v>
      </c>
      <c r="K7" s="217" t="s">
        <v>385</v>
      </c>
      <c r="L7" s="217" t="s">
        <v>324</v>
      </c>
      <c r="M7" s="660"/>
      <c r="N7" s="660"/>
      <c r="O7" s="660"/>
      <c r="P7" s="660"/>
      <c r="Q7" s="208" t="s">
        <v>559</v>
      </c>
      <c r="R7" s="661"/>
      <c r="S7" s="225" t="s">
        <v>324</v>
      </c>
      <c r="T7" s="334" t="s">
        <v>1353</v>
      </c>
      <c r="U7" s="450" t="s">
        <v>1268</v>
      </c>
      <c r="V7" s="468">
        <v>43646</v>
      </c>
      <c r="W7" s="469"/>
      <c r="X7" s="474" t="s">
        <v>1270</v>
      </c>
    </row>
    <row r="8" spans="1:24" ht="95.25" customHeight="1" x14ac:dyDescent="0.25">
      <c r="A8" s="657"/>
      <c r="B8" s="658"/>
      <c r="C8" s="650"/>
      <c r="D8" s="659"/>
      <c r="E8" s="650"/>
      <c r="F8" s="650"/>
      <c r="G8" s="660"/>
      <c r="H8" s="660"/>
      <c r="I8" s="660"/>
      <c r="J8" s="242" t="s">
        <v>560</v>
      </c>
      <c r="K8" s="217" t="s">
        <v>385</v>
      </c>
      <c r="L8" s="217" t="s">
        <v>322</v>
      </c>
      <c r="M8" s="660"/>
      <c r="N8" s="660"/>
      <c r="O8" s="660"/>
      <c r="P8" s="660"/>
      <c r="Q8" s="208" t="s">
        <v>561</v>
      </c>
      <c r="R8" s="661"/>
      <c r="S8" s="225" t="s">
        <v>322</v>
      </c>
      <c r="T8" s="334" t="s">
        <v>1354</v>
      </c>
      <c r="U8" s="450" t="s">
        <v>1158</v>
      </c>
      <c r="V8" s="468">
        <v>43646</v>
      </c>
      <c r="W8" s="469"/>
      <c r="X8" s="251" t="s">
        <v>1158</v>
      </c>
    </row>
    <row r="9" spans="1:24" ht="54.75" customHeight="1" x14ac:dyDescent="0.25">
      <c r="A9" s="657"/>
      <c r="B9" s="658"/>
      <c r="C9" s="650"/>
      <c r="D9" s="659"/>
      <c r="E9" s="650"/>
      <c r="F9" s="650"/>
      <c r="G9" s="660"/>
      <c r="H9" s="660"/>
      <c r="I9" s="660"/>
      <c r="J9" s="242" t="s">
        <v>641</v>
      </c>
      <c r="K9" s="217" t="s">
        <v>385</v>
      </c>
      <c r="L9" s="217" t="s">
        <v>322</v>
      </c>
      <c r="M9" s="660"/>
      <c r="N9" s="660"/>
      <c r="O9" s="660"/>
      <c r="P9" s="660"/>
      <c r="Q9" s="208" t="s">
        <v>562</v>
      </c>
      <c r="R9" s="661"/>
      <c r="S9" s="225" t="s">
        <v>322</v>
      </c>
      <c r="T9" s="334" t="s">
        <v>563</v>
      </c>
      <c r="U9" s="470" t="s">
        <v>1159</v>
      </c>
      <c r="V9" s="468">
        <v>43646</v>
      </c>
      <c r="W9" s="469"/>
      <c r="X9" s="471" t="s">
        <v>1159</v>
      </c>
    </row>
    <row r="10" spans="1:24" ht="165.75" customHeight="1" x14ac:dyDescent="0.25">
      <c r="A10" s="657"/>
      <c r="B10" s="658"/>
      <c r="C10" s="650"/>
      <c r="D10" s="659"/>
      <c r="E10" s="650"/>
      <c r="F10" s="650"/>
      <c r="G10" s="660"/>
      <c r="H10" s="660"/>
      <c r="I10" s="660"/>
      <c r="J10" s="242" t="s">
        <v>564</v>
      </c>
      <c r="K10" s="224" t="s">
        <v>384</v>
      </c>
      <c r="L10" s="217" t="s">
        <v>324</v>
      </c>
      <c r="M10" s="660"/>
      <c r="N10" s="660"/>
      <c r="O10" s="660"/>
      <c r="P10" s="660"/>
      <c r="Q10" s="208" t="s">
        <v>1266</v>
      </c>
      <c r="R10" s="661"/>
      <c r="S10" s="225" t="s">
        <v>324</v>
      </c>
      <c r="T10" s="334" t="s">
        <v>1271</v>
      </c>
      <c r="U10" s="470" t="s">
        <v>1272</v>
      </c>
      <c r="V10" s="468">
        <v>43646</v>
      </c>
      <c r="W10" s="469"/>
      <c r="X10" s="251" t="s">
        <v>1273</v>
      </c>
    </row>
    <row r="11" spans="1:24" ht="49.5" customHeight="1" x14ac:dyDescent="0.25">
      <c r="A11" s="734" t="s">
        <v>149</v>
      </c>
      <c r="B11" s="658" t="s">
        <v>93</v>
      </c>
      <c r="C11" s="650" t="s">
        <v>642</v>
      </c>
      <c r="D11" s="659" t="s">
        <v>132</v>
      </c>
      <c r="E11" s="650" t="str">
        <f>'[1]DESCRIPCIÓN RIESGOS'!E8</f>
        <v xml:space="preserve">Desconocimiento de la gestión del riesgo 
Falta de compromiso de los lideres de proceso para la construccion del mapa de riesgos
</v>
      </c>
      <c r="F11" s="650" t="str">
        <f>'[1]DESCRIPCIÓN RIESGOS'!F8</f>
        <v xml:space="preserve">Mayor probabilidad de ocurrencia de los riesgos 
Desconocimiento de las alertas tempranas por parte de la alta direccion
</v>
      </c>
      <c r="G11" s="660" t="s">
        <v>173</v>
      </c>
      <c r="H11" s="660" t="s">
        <v>74</v>
      </c>
      <c r="I11" s="660" t="s">
        <v>80</v>
      </c>
      <c r="J11" s="32" t="s">
        <v>565</v>
      </c>
      <c r="K11" s="224" t="s">
        <v>384</v>
      </c>
      <c r="L11" s="217" t="s">
        <v>326</v>
      </c>
      <c r="M11" s="660" t="s">
        <v>173</v>
      </c>
      <c r="N11" s="660" t="s">
        <v>72</v>
      </c>
      <c r="O11" s="662" t="s">
        <v>78</v>
      </c>
      <c r="P11" s="660" t="s">
        <v>174</v>
      </c>
      <c r="Q11" s="208" t="s">
        <v>566</v>
      </c>
      <c r="R11" s="661" t="s">
        <v>199</v>
      </c>
      <c r="S11" s="225" t="s">
        <v>326</v>
      </c>
      <c r="T11" s="334" t="s">
        <v>567</v>
      </c>
      <c r="U11" s="450" t="s">
        <v>1160</v>
      </c>
      <c r="V11" s="468">
        <v>43646</v>
      </c>
      <c r="W11" s="469"/>
      <c r="X11" s="251" t="s">
        <v>1160</v>
      </c>
    </row>
    <row r="12" spans="1:24" ht="72" customHeight="1" x14ac:dyDescent="0.25">
      <c r="A12" s="735"/>
      <c r="B12" s="658"/>
      <c r="C12" s="650"/>
      <c r="D12" s="659"/>
      <c r="E12" s="650"/>
      <c r="F12" s="650"/>
      <c r="G12" s="660"/>
      <c r="H12" s="660"/>
      <c r="I12" s="660"/>
      <c r="J12" s="323" t="s">
        <v>1155</v>
      </c>
      <c r="K12" s="224" t="s">
        <v>384</v>
      </c>
      <c r="L12" s="217" t="s">
        <v>326</v>
      </c>
      <c r="M12" s="660"/>
      <c r="N12" s="660"/>
      <c r="O12" s="660"/>
      <c r="P12" s="660"/>
      <c r="Q12" s="208" t="s">
        <v>568</v>
      </c>
      <c r="R12" s="661"/>
      <c r="S12" s="225" t="s">
        <v>326</v>
      </c>
      <c r="T12" s="334" t="s">
        <v>569</v>
      </c>
      <c r="U12" s="450" t="s">
        <v>1161</v>
      </c>
      <c r="V12" s="468">
        <v>43646</v>
      </c>
      <c r="W12" s="469"/>
      <c r="X12" s="251" t="s">
        <v>1161</v>
      </c>
    </row>
    <row r="13" spans="1:24" ht="78.75" customHeight="1" x14ac:dyDescent="0.25">
      <c r="A13" s="735"/>
      <c r="B13" s="658"/>
      <c r="C13" s="650"/>
      <c r="D13" s="659"/>
      <c r="E13" s="650"/>
      <c r="F13" s="650"/>
      <c r="G13" s="660"/>
      <c r="H13" s="660"/>
      <c r="I13" s="660"/>
      <c r="J13" s="32" t="s">
        <v>570</v>
      </c>
      <c r="K13" s="224" t="s">
        <v>384</v>
      </c>
      <c r="L13" s="217" t="s">
        <v>326</v>
      </c>
      <c r="M13" s="660"/>
      <c r="N13" s="660"/>
      <c r="O13" s="660"/>
      <c r="P13" s="660"/>
      <c r="Q13" s="208" t="s">
        <v>571</v>
      </c>
      <c r="R13" s="661"/>
      <c r="S13" s="225" t="s">
        <v>326</v>
      </c>
      <c r="T13" s="334" t="s">
        <v>572</v>
      </c>
      <c r="U13" s="450" t="s">
        <v>1162</v>
      </c>
      <c r="V13" s="468">
        <v>43646</v>
      </c>
      <c r="W13" s="469"/>
      <c r="X13" s="251" t="s">
        <v>1162</v>
      </c>
    </row>
    <row r="14" spans="1:24" ht="93" customHeight="1" x14ac:dyDescent="0.25">
      <c r="A14" s="735"/>
      <c r="B14" s="658"/>
      <c r="C14" s="650"/>
      <c r="D14" s="659"/>
      <c r="E14" s="650"/>
      <c r="F14" s="650"/>
      <c r="G14" s="660"/>
      <c r="H14" s="660"/>
      <c r="I14" s="660"/>
      <c r="J14" s="32" t="s">
        <v>573</v>
      </c>
      <c r="K14" s="224" t="s">
        <v>385</v>
      </c>
      <c r="L14" s="217" t="s">
        <v>324</v>
      </c>
      <c r="M14" s="660"/>
      <c r="N14" s="660"/>
      <c r="O14" s="660"/>
      <c r="P14" s="660"/>
      <c r="Q14" s="208" t="s">
        <v>573</v>
      </c>
      <c r="R14" s="661"/>
      <c r="S14" s="225" t="s">
        <v>324</v>
      </c>
      <c r="T14" s="334" t="s">
        <v>574</v>
      </c>
      <c r="U14" s="450" t="s">
        <v>1163</v>
      </c>
      <c r="V14" s="468">
        <v>43646</v>
      </c>
      <c r="W14" s="469"/>
      <c r="X14" s="251" t="s">
        <v>1163</v>
      </c>
    </row>
    <row r="15" spans="1:24" ht="96.75" customHeight="1" x14ac:dyDescent="0.25">
      <c r="A15" s="735"/>
      <c r="B15" s="658"/>
      <c r="C15" s="650"/>
      <c r="D15" s="659"/>
      <c r="E15" s="650"/>
      <c r="F15" s="650"/>
      <c r="G15" s="660"/>
      <c r="H15" s="660"/>
      <c r="I15" s="660"/>
      <c r="J15" s="32" t="s">
        <v>575</v>
      </c>
      <c r="K15" s="324" t="s">
        <v>385</v>
      </c>
      <c r="L15" s="217" t="s">
        <v>322</v>
      </c>
      <c r="M15" s="660"/>
      <c r="N15" s="660"/>
      <c r="O15" s="660"/>
      <c r="P15" s="660"/>
      <c r="Q15" s="208" t="s">
        <v>575</v>
      </c>
      <c r="R15" s="661"/>
      <c r="S15" s="225" t="s">
        <v>322</v>
      </c>
      <c r="T15" s="334" t="s">
        <v>576</v>
      </c>
      <c r="U15" s="450" t="s">
        <v>1164</v>
      </c>
      <c r="V15" s="468">
        <v>43646</v>
      </c>
      <c r="W15" s="469"/>
      <c r="X15" s="251" t="s">
        <v>1164</v>
      </c>
    </row>
    <row r="16" spans="1:24" ht="136.5" customHeight="1" thickBot="1" x14ac:dyDescent="0.3">
      <c r="A16" s="736"/>
      <c r="B16" s="672"/>
      <c r="C16" s="696"/>
      <c r="D16" s="675"/>
      <c r="E16" s="696"/>
      <c r="F16" s="696"/>
      <c r="G16" s="676"/>
      <c r="H16" s="676"/>
      <c r="I16" s="676"/>
      <c r="J16" s="325" t="s">
        <v>1156</v>
      </c>
      <c r="K16" s="326" t="s">
        <v>385</v>
      </c>
      <c r="L16" s="54" t="s">
        <v>324</v>
      </c>
      <c r="M16" s="676"/>
      <c r="N16" s="676"/>
      <c r="O16" s="660"/>
      <c r="P16" s="676"/>
      <c r="Q16" s="267" t="s">
        <v>577</v>
      </c>
      <c r="R16" s="863"/>
      <c r="S16" s="229" t="s">
        <v>324</v>
      </c>
      <c r="T16" s="336" t="s">
        <v>578</v>
      </c>
      <c r="U16" s="451" t="s">
        <v>1264</v>
      </c>
      <c r="V16" s="472">
        <v>43646</v>
      </c>
      <c r="W16" s="473"/>
      <c r="X16" s="254" t="s">
        <v>1265</v>
      </c>
    </row>
    <row r="17" spans="1:24" ht="101.25" customHeight="1" x14ac:dyDescent="0.25">
      <c r="A17" s="738" t="s">
        <v>555</v>
      </c>
      <c r="B17" s="647" t="s">
        <v>687</v>
      </c>
      <c r="C17" s="665" t="s">
        <v>713</v>
      </c>
      <c r="D17" s="663" t="s">
        <v>132</v>
      </c>
      <c r="E17" s="343" t="s">
        <v>1185</v>
      </c>
      <c r="F17" s="218" t="s">
        <v>688</v>
      </c>
      <c r="G17" s="662" t="s">
        <v>68</v>
      </c>
      <c r="H17" s="662" t="s">
        <v>73</v>
      </c>
      <c r="I17" s="662" t="s">
        <v>80</v>
      </c>
      <c r="J17" s="226" t="s">
        <v>689</v>
      </c>
      <c r="K17" s="250" t="s">
        <v>384</v>
      </c>
      <c r="L17" s="212" t="s">
        <v>325</v>
      </c>
      <c r="M17" s="662" t="s">
        <v>173</v>
      </c>
      <c r="N17" s="662" t="s">
        <v>72</v>
      </c>
      <c r="O17" s="662" t="s">
        <v>78</v>
      </c>
      <c r="P17" s="266" t="s">
        <v>174</v>
      </c>
      <c r="Q17" s="218" t="s">
        <v>1281</v>
      </c>
      <c r="R17" s="218" t="s">
        <v>690</v>
      </c>
      <c r="S17" s="213" t="s">
        <v>324</v>
      </c>
      <c r="T17" s="334" t="s">
        <v>148</v>
      </c>
      <c r="U17" s="209" t="s">
        <v>1274</v>
      </c>
      <c r="V17" s="467">
        <v>43646</v>
      </c>
      <c r="W17" s="273"/>
      <c r="X17" s="519" t="s">
        <v>1358</v>
      </c>
    </row>
    <row r="18" spans="1:24" ht="71.25" customHeight="1" x14ac:dyDescent="0.25">
      <c r="A18" s="719"/>
      <c r="B18" s="658"/>
      <c r="C18" s="650"/>
      <c r="D18" s="659"/>
      <c r="E18" s="343" t="s">
        <v>1186</v>
      </c>
      <c r="F18" s="222" t="s">
        <v>691</v>
      </c>
      <c r="G18" s="660"/>
      <c r="H18" s="660"/>
      <c r="I18" s="660"/>
      <c r="J18" s="222" t="s">
        <v>692</v>
      </c>
      <c r="K18" s="224" t="s">
        <v>385</v>
      </c>
      <c r="L18" s="217" t="s">
        <v>325</v>
      </c>
      <c r="M18" s="660"/>
      <c r="N18" s="660"/>
      <c r="O18" s="660"/>
      <c r="P18" s="53" t="s">
        <v>174</v>
      </c>
      <c r="Q18" s="222" t="s">
        <v>693</v>
      </c>
      <c r="R18" s="222" t="s">
        <v>694</v>
      </c>
      <c r="S18" s="225" t="s">
        <v>324</v>
      </c>
      <c r="T18" s="386" t="s">
        <v>85</v>
      </c>
      <c r="U18" s="209" t="s">
        <v>1275</v>
      </c>
      <c r="V18" s="467">
        <v>43646</v>
      </c>
      <c r="W18" s="271"/>
      <c r="X18" s="251" t="s">
        <v>1358</v>
      </c>
    </row>
    <row r="19" spans="1:24" ht="98.25" customHeight="1" x14ac:dyDescent="0.25">
      <c r="A19" s="719"/>
      <c r="B19" s="658"/>
      <c r="C19" s="650"/>
      <c r="D19" s="659"/>
      <c r="E19" s="343" t="s">
        <v>1187</v>
      </c>
      <c r="F19" s="222" t="s">
        <v>695</v>
      </c>
      <c r="G19" s="660"/>
      <c r="H19" s="660"/>
      <c r="I19" s="660"/>
      <c r="J19" s="222" t="s">
        <v>696</v>
      </c>
      <c r="K19" s="348" t="s">
        <v>384</v>
      </c>
      <c r="L19" s="217" t="s">
        <v>322</v>
      </c>
      <c r="M19" s="660"/>
      <c r="N19" s="660"/>
      <c r="O19" s="660"/>
      <c r="P19" s="53" t="s">
        <v>174</v>
      </c>
      <c r="Q19" s="222" t="s">
        <v>697</v>
      </c>
      <c r="R19" s="222" t="s">
        <v>694</v>
      </c>
      <c r="S19" s="225" t="s">
        <v>324</v>
      </c>
      <c r="T19" s="386" t="s">
        <v>85</v>
      </c>
      <c r="U19" s="209" t="s">
        <v>1276</v>
      </c>
      <c r="V19" s="467">
        <v>43646</v>
      </c>
      <c r="W19" s="271"/>
      <c r="X19" s="255" t="s">
        <v>1358</v>
      </c>
    </row>
    <row r="20" spans="1:24" ht="107.25" customHeight="1" x14ac:dyDescent="0.25">
      <c r="A20" s="719" t="s">
        <v>555</v>
      </c>
      <c r="B20" s="658" t="s">
        <v>94</v>
      </c>
      <c r="C20" s="650" t="s">
        <v>714</v>
      </c>
      <c r="D20" s="659" t="s">
        <v>132</v>
      </c>
      <c r="E20" s="507" t="s">
        <v>716</v>
      </c>
      <c r="F20" s="650" t="s">
        <v>698</v>
      </c>
      <c r="G20" s="660" t="s">
        <v>69</v>
      </c>
      <c r="H20" s="660" t="s">
        <v>74</v>
      </c>
      <c r="I20" s="660" t="s">
        <v>81</v>
      </c>
      <c r="J20" s="209" t="s">
        <v>699</v>
      </c>
      <c r="K20" s="348" t="s">
        <v>385</v>
      </c>
      <c r="L20" s="217" t="s">
        <v>324</v>
      </c>
      <c r="M20" s="660" t="s">
        <v>67</v>
      </c>
      <c r="N20" s="660" t="s">
        <v>73</v>
      </c>
      <c r="O20" s="660" t="s">
        <v>79</v>
      </c>
      <c r="P20" s="53" t="s">
        <v>174</v>
      </c>
      <c r="Q20" s="222" t="s">
        <v>700</v>
      </c>
      <c r="R20" s="222" t="s">
        <v>701</v>
      </c>
      <c r="S20" s="225" t="s">
        <v>324</v>
      </c>
      <c r="T20" s="386" t="s">
        <v>85</v>
      </c>
      <c r="U20" s="209" t="s">
        <v>1356</v>
      </c>
      <c r="V20" s="467">
        <v>43646</v>
      </c>
      <c r="W20" s="271"/>
      <c r="X20" s="518" t="s">
        <v>1357</v>
      </c>
    </row>
    <row r="21" spans="1:24" ht="105" customHeight="1" x14ac:dyDescent="0.25">
      <c r="A21" s="719"/>
      <c r="B21" s="658"/>
      <c r="C21" s="650"/>
      <c r="D21" s="659"/>
      <c r="E21" s="507" t="s">
        <v>717</v>
      </c>
      <c r="F21" s="650"/>
      <c r="G21" s="660"/>
      <c r="H21" s="660"/>
      <c r="I21" s="660"/>
      <c r="J21" s="209" t="s">
        <v>702</v>
      </c>
      <c r="K21" s="216" t="s">
        <v>384</v>
      </c>
      <c r="L21" s="217" t="s">
        <v>325</v>
      </c>
      <c r="M21" s="660"/>
      <c r="N21" s="660"/>
      <c r="O21" s="660"/>
      <c r="P21" s="53" t="s">
        <v>174</v>
      </c>
      <c r="Q21" s="222" t="s">
        <v>703</v>
      </c>
      <c r="R21" s="222" t="s">
        <v>694</v>
      </c>
      <c r="S21" s="225" t="s">
        <v>324</v>
      </c>
      <c r="T21" s="386" t="s">
        <v>85</v>
      </c>
      <c r="U21" s="209" t="s">
        <v>1277</v>
      </c>
      <c r="V21" s="467">
        <v>43646</v>
      </c>
      <c r="W21" s="271"/>
      <c r="X21" s="255" t="s">
        <v>1358</v>
      </c>
    </row>
    <row r="22" spans="1:24" ht="78" customHeight="1" x14ac:dyDescent="0.25">
      <c r="A22" s="719"/>
      <c r="B22" s="658"/>
      <c r="C22" s="650"/>
      <c r="D22" s="659"/>
      <c r="E22" s="507" t="s">
        <v>718</v>
      </c>
      <c r="F22" s="650"/>
      <c r="G22" s="660"/>
      <c r="H22" s="660"/>
      <c r="I22" s="660"/>
      <c r="J22" s="209" t="s">
        <v>704</v>
      </c>
      <c r="K22" s="510" t="s">
        <v>385</v>
      </c>
      <c r="L22" s="217" t="s">
        <v>324</v>
      </c>
      <c r="M22" s="660"/>
      <c r="N22" s="660"/>
      <c r="O22" s="660"/>
      <c r="P22" s="53" t="s">
        <v>174</v>
      </c>
      <c r="Q22" s="222" t="s">
        <v>705</v>
      </c>
      <c r="R22" s="222" t="s">
        <v>694</v>
      </c>
      <c r="S22" s="225" t="s">
        <v>324</v>
      </c>
      <c r="T22" s="386" t="s">
        <v>85</v>
      </c>
      <c r="U22" s="209" t="s">
        <v>1278</v>
      </c>
      <c r="V22" s="467">
        <v>43646</v>
      </c>
      <c r="W22" s="271"/>
      <c r="X22" s="255" t="s">
        <v>1358</v>
      </c>
    </row>
    <row r="23" spans="1:24" ht="78" customHeight="1" x14ac:dyDescent="0.25">
      <c r="A23" s="719" t="s">
        <v>555</v>
      </c>
      <c r="B23" s="658" t="s">
        <v>95</v>
      </c>
      <c r="C23" s="650" t="s">
        <v>715</v>
      </c>
      <c r="D23" s="659" t="s">
        <v>132</v>
      </c>
      <c r="E23" s="507" t="s">
        <v>716</v>
      </c>
      <c r="F23" s="507" t="s">
        <v>706</v>
      </c>
      <c r="G23" s="660" t="s">
        <v>68</v>
      </c>
      <c r="H23" s="660" t="s">
        <v>73</v>
      </c>
      <c r="I23" s="660" t="s">
        <v>80</v>
      </c>
      <c r="J23" s="236" t="s">
        <v>707</v>
      </c>
      <c r="K23" s="509" t="s">
        <v>384</v>
      </c>
      <c r="L23" s="217" t="s">
        <v>322</v>
      </c>
      <c r="M23" s="660" t="s">
        <v>173</v>
      </c>
      <c r="N23" s="660" t="s">
        <v>71</v>
      </c>
      <c r="O23" s="660" t="s">
        <v>78</v>
      </c>
      <c r="P23" s="53" t="s">
        <v>174</v>
      </c>
      <c r="Q23" s="222" t="s">
        <v>708</v>
      </c>
      <c r="R23" s="222" t="s">
        <v>690</v>
      </c>
      <c r="S23" s="225" t="s">
        <v>324</v>
      </c>
      <c r="T23" s="386" t="s">
        <v>85</v>
      </c>
      <c r="U23" s="209" t="s">
        <v>1279</v>
      </c>
      <c r="V23" s="467">
        <v>43646</v>
      </c>
      <c r="W23" s="271"/>
      <c r="X23" s="255" t="s">
        <v>1359</v>
      </c>
    </row>
    <row r="24" spans="1:24" ht="111.75" customHeight="1" x14ac:dyDescent="0.25">
      <c r="A24" s="719"/>
      <c r="B24" s="658"/>
      <c r="C24" s="650"/>
      <c r="D24" s="659"/>
      <c r="E24" s="507" t="s">
        <v>717</v>
      </c>
      <c r="F24" s="507" t="s">
        <v>709</v>
      </c>
      <c r="G24" s="660"/>
      <c r="H24" s="660"/>
      <c r="I24" s="660"/>
      <c r="J24" s="209" t="s">
        <v>710</v>
      </c>
      <c r="K24" s="224" t="s">
        <v>384</v>
      </c>
      <c r="L24" s="504" t="s">
        <v>325</v>
      </c>
      <c r="M24" s="660"/>
      <c r="N24" s="660"/>
      <c r="O24" s="660"/>
      <c r="P24" s="53" t="s">
        <v>174</v>
      </c>
      <c r="Q24" s="222" t="s">
        <v>719</v>
      </c>
      <c r="R24" s="222" t="s">
        <v>694</v>
      </c>
      <c r="S24" s="225" t="s">
        <v>324</v>
      </c>
      <c r="T24" s="386" t="s">
        <v>85</v>
      </c>
      <c r="U24" s="209" t="s">
        <v>1360</v>
      </c>
      <c r="V24" s="467">
        <v>43646</v>
      </c>
      <c r="W24" s="271"/>
      <c r="X24" s="255" t="s">
        <v>1361</v>
      </c>
    </row>
    <row r="25" spans="1:24" ht="78" customHeight="1" thickBot="1" x14ac:dyDescent="0.3">
      <c r="A25" s="720"/>
      <c r="B25" s="672"/>
      <c r="C25" s="696"/>
      <c r="D25" s="675"/>
      <c r="E25" s="508" t="s">
        <v>718</v>
      </c>
      <c r="F25" s="508" t="s">
        <v>711</v>
      </c>
      <c r="G25" s="676"/>
      <c r="H25" s="676"/>
      <c r="I25" s="676"/>
      <c r="J25" s="264" t="s">
        <v>712</v>
      </c>
      <c r="K25" s="245" t="s">
        <v>385</v>
      </c>
      <c r="L25" s="506" t="s">
        <v>553</v>
      </c>
      <c r="M25" s="676"/>
      <c r="N25" s="676"/>
      <c r="O25" s="676"/>
      <c r="P25" s="265" t="s">
        <v>174</v>
      </c>
      <c r="Q25" s="228" t="s">
        <v>1282</v>
      </c>
      <c r="R25" s="228" t="s">
        <v>694</v>
      </c>
      <c r="S25" s="229" t="s">
        <v>324</v>
      </c>
      <c r="T25" s="387" t="s">
        <v>85</v>
      </c>
      <c r="U25" s="264" t="s">
        <v>1280</v>
      </c>
      <c r="V25" s="520">
        <v>43646</v>
      </c>
      <c r="W25" s="272"/>
      <c r="X25" s="254" t="s">
        <v>1362</v>
      </c>
    </row>
    <row r="26" spans="1:24" ht="53.25" customHeight="1" x14ac:dyDescent="0.25">
      <c r="A26" s="667" t="s">
        <v>145</v>
      </c>
      <c r="B26" s="647" t="s">
        <v>157</v>
      </c>
      <c r="C26" s="665" t="s">
        <v>649</v>
      </c>
      <c r="D26" s="663" t="s">
        <v>132</v>
      </c>
      <c r="E26" s="505" t="s">
        <v>651</v>
      </c>
      <c r="F26" s="214" t="s">
        <v>652</v>
      </c>
      <c r="G26" s="662" t="s">
        <v>173</v>
      </c>
      <c r="H26" s="662" t="s">
        <v>74</v>
      </c>
      <c r="I26" s="662" t="s">
        <v>80</v>
      </c>
      <c r="J26" s="226" t="s">
        <v>643</v>
      </c>
      <c r="K26" s="332" t="s">
        <v>384</v>
      </c>
      <c r="L26" s="352" t="s">
        <v>325</v>
      </c>
      <c r="M26" s="662" t="s">
        <v>173</v>
      </c>
      <c r="N26" s="662" t="s">
        <v>72</v>
      </c>
      <c r="O26" s="662" t="s">
        <v>78</v>
      </c>
      <c r="P26" s="663" t="s">
        <v>77</v>
      </c>
      <c r="Q26" s="247" t="s">
        <v>655</v>
      </c>
      <c r="R26" s="678" t="s">
        <v>644</v>
      </c>
      <c r="S26" s="352" t="s">
        <v>326</v>
      </c>
      <c r="T26" s="663" t="s">
        <v>85</v>
      </c>
      <c r="U26" s="511" t="s">
        <v>1165</v>
      </c>
      <c r="V26" s="354">
        <v>43495</v>
      </c>
      <c r="W26" s="647"/>
      <c r="X26" s="742" t="s">
        <v>1363</v>
      </c>
    </row>
    <row r="27" spans="1:24" ht="54" customHeight="1" x14ac:dyDescent="0.25">
      <c r="A27" s="657"/>
      <c r="B27" s="658"/>
      <c r="C27" s="650"/>
      <c r="D27" s="659"/>
      <c r="E27" s="507" t="s">
        <v>653</v>
      </c>
      <c r="F27" s="222" t="s">
        <v>654</v>
      </c>
      <c r="G27" s="660"/>
      <c r="H27" s="660"/>
      <c r="I27" s="660"/>
      <c r="J27" s="210" t="s">
        <v>645</v>
      </c>
      <c r="K27" s="332" t="s">
        <v>384</v>
      </c>
      <c r="L27" s="329" t="s">
        <v>325</v>
      </c>
      <c r="M27" s="660"/>
      <c r="N27" s="660"/>
      <c r="O27" s="660"/>
      <c r="P27" s="659"/>
      <c r="Q27" s="31" t="s">
        <v>658</v>
      </c>
      <c r="R27" s="679"/>
      <c r="S27" s="329" t="s">
        <v>325</v>
      </c>
      <c r="T27" s="659"/>
      <c r="U27" s="337" t="s">
        <v>1166</v>
      </c>
      <c r="V27" s="355">
        <v>43595</v>
      </c>
      <c r="W27" s="658"/>
      <c r="X27" s="743"/>
    </row>
    <row r="28" spans="1:24" ht="58.5" customHeight="1" x14ac:dyDescent="0.25">
      <c r="A28" s="657" t="s">
        <v>145</v>
      </c>
      <c r="B28" s="658" t="s">
        <v>1169</v>
      </c>
      <c r="C28" s="650" t="s">
        <v>650</v>
      </c>
      <c r="D28" s="659" t="s">
        <v>132</v>
      </c>
      <c r="E28" s="507" t="s">
        <v>651</v>
      </c>
      <c r="F28" s="222" t="s">
        <v>652</v>
      </c>
      <c r="G28" s="660" t="s">
        <v>173</v>
      </c>
      <c r="H28" s="660" t="s">
        <v>74</v>
      </c>
      <c r="I28" s="660" t="s">
        <v>80</v>
      </c>
      <c r="J28" s="210" t="s">
        <v>646</v>
      </c>
      <c r="K28" s="332" t="s">
        <v>384</v>
      </c>
      <c r="L28" s="217" t="s">
        <v>554</v>
      </c>
      <c r="M28" s="660" t="s">
        <v>173</v>
      </c>
      <c r="N28" s="660" t="s">
        <v>72</v>
      </c>
      <c r="O28" s="660" t="s">
        <v>78</v>
      </c>
      <c r="P28" s="659" t="s">
        <v>77</v>
      </c>
      <c r="Q28" s="31" t="s">
        <v>656</v>
      </c>
      <c r="R28" s="650" t="s">
        <v>647</v>
      </c>
      <c r="S28" s="341" t="s">
        <v>322</v>
      </c>
      <c r="T28" s="659" t="s">
        <v>85</v>
      </c>
      <c r="U28" s="337" t="s">
        <v>1167</v>
      </c>
      <c r="V28" s="355">
        <v>43595</v>
      </c>
      <c r="W28" s="658"/>
      <c r="X28" s="743" t="s">
        <v>1452</v>
      </c>
    </row>
    <row r="29" spans="1:24" ht="72.75" customHeight="1" thickBot="1" x14ac:dyDescent="0.3">
      <c r="A29" s="671"/>
      <c r="B29" s="672"/>
      <c r="C29" s="696"/>
      <c r="D29" s="675"/>
      <c r="E29" s="508" t="s">
        <v>653</v>
      </c>
      <c r="F29" s="228" t="s">
        <v>654</v>
      </c>
      <c r="G29" s="676"/>
      <c r="H29" s="676"/>
      <c r="I29" s="676"/>
      <c r="J29" s="227" t="s">
        <v>648</v>
      </c>
      <c r="K29" s="345" t="s">
        <v>384</v>
      </c>
      <c r="L29" s="54" t="s">
        <v>322</v>
      </c>
      <c r="M29" s="676"/>
      <c r="N29" s="676"/>
      <c r="O29" s="676"/>
      <c r="P29" s="675"/>
      <c r="Q29" s="51" t="s">
        <v>657</v>
      </c>
      <c r="R29" s="696"/>
      <c r="S29" s="346" t="s">
        <v>322</v>
      </c>
      <c r="T29" s="675"/>
      <c r="U29" s="227" t="s">
        <v>1168</v>
      </c>
      <c r="V29" s="356">
        <v>43585</v>
      </c>
      <c r="W29" s="672"/>
      <c r="X29" s="744"/>
    </row>
    <row r="30" spans="1:24" ht="63.75" customHeight="1" x14ac:dyDescent="0.25">
      <c r="A30" s="667" t="s">
        <v>150</v>
      </c>
      <c r="B30" s="694" t="s">
        <v>1170</v>
      </c>
      <c r="C30" s="665" t="s">
        <v>1171</v>
      </c>
      <c r="D30" s="663" t="s">
        <v>132</v>
      </c>
      <c r="E30" s="343" t="s">
        <v>1172</v>
      </c>
      <c r="F30" s="737" t="s">
        <v>1174</v>
      </c>
      <c r="G30" s="662" t="s">
        <v>173</v>
      </c>
      <c r="H30" s="662" t="s">
        <v>74</v>
      </c>
      <c r="I30" s="662" t="s">
        <v>80</v>
      </c>
      <c r="J30" s="226" t="s">
        <v>579</v>
      </c>
      <c r="K30" s="250" t="s">
        <v>384</v>
      </c>
      <c r="L30" s="212" t="s">
        <v>326</v>
      </c>
      <c r="M30" s="662" t="s">
        <v>173</v>
      </c>
      <c r="N30" s="662" t="s">
        <v>73</v>
      </c>
      <c r="O30" s="662" t="s">
        <v>79</v>
      </c>
      <c r="P30" s="662" t="s">
        <v>174</v>
      </c>
      <c r="Q30" s="219" t="s">
        <v>158</v>
      </c>
      <c r="R30" s="219" t="s">
        <v>130</v>
      </c>
      <c r="S30" s="344" t="s">
        <v>326</v>
      </c>
      <c r="T30" s="347" t="s">
        <v>1175</v>
      </c>
      <c r="U30" s="449" t="s">
        <v>1283</v>
      </c>
      <c r="V30" s="475">
        <v>43646</v>
      </c>
      <c r="W30" s="260"/>
      <c r="X30" s="234" t="s">
        <v>1364</v>
      </c>
    </row>
    <row r="31" spans="1:24" ht="60" customHeight="1" x14ac:dyDescent="0.25">
      <c r="A31" s="657"/>
      <c r="B31" s="688"/>
      <c r="C31" s="650"/>
      <c r="D31" s="659"/>
      <c r="E31" s="343" t="s">
        <v>1173</v>
      </c>
      <c r="F31" s="665"/>
      <c r="G31" s="660"/>
      <c r="H31" s="660"/>
      <c r="I31" s="660"/>
      <c r="J31" s="222" t="s">
        <v>580</v>
      </c>
      <c r="K31" s="224" t="s">
        <v>384</v>
      </c>
      <c r="L31" s="217" t="s">
        <v>326</v>
      </c>
      <c r="M31" s="660"/>
      <c r="N31" s="660"/>
      <c r="O31" s="660"/>
      <c r="P31" s="660"/>
      <c r="Q31" s="32" t="s">
        <v>598</v>
      </c>
      <c r="R31" s="32" t="s">
        <v>130</v>
      </c>
      <c r="S31" s="341" t="s">
        <v>322</v>
      </c>
      <c r="T31" s="347" t="s">
        <v>1366</v>
      </c>
      <c r="U31" s="450" t="s">
        <v>1283</v>
      </c>
      <c r="V31" s="476">
        <v>43646</v>
      </c>
      <c r="W31" s="48"/>
      <c r="X31" s="521" t="s">
        <v>1365</v>
      </c>
    </row>
    <row r="32" spans="1:24" ht="49.5" customHeight="1" x14ac:dyDescent="0.25">
      <c r="A32" s="657" t="s">
        <v>150</v>
      </c>
      <c r="B32" s="688" t="s">
        <v>214</v>
      </c>
      <c r="C32" s="650" t="s">
        <v>196</v>
      </c>
      <c r="D32" s="659" t="s">
        <v>132</v>
      </c>
      <c r="E32" s="668" t="s">
        <v>595</v>
      </c>
      <c r="F32" s="650" t="s">
        <v>597</v>
      </c>
      <c r="G32" s="660" t="s">
        <v>173</v>
      </c>
      <c r="H32" s="660" t="s">
        <v>74</v>
      </c>
      <c r="I32" s="660" t="s">
        <v>79</v>
      </c>
      <c r="J32" s="210" t="s">
        <v>581</v>
      </c>
      <c r="K32" s="224" t="s">
        <v>384</v>
      </c>
      <c r="L32" s="217" t="s">
        <v>326</v>
      </c>
      <c r="M32" s="660" t="s">
        <v>67</v>
      </c>
      <c r="N32" s="660" t="s">
        <v>72</v>
      </c>
      <c r="O32" s="660" t="s">
        <v>78</v>
      </c>
      <c r="P32" s="660" t="s">
        <v>174</v>
      </c>
      <c r="Q32" s="32" t="s">
        <v>599</v>
      </c>
      <c r="R32" s="32" t="s">
        <v>130</v>
      </c>
      <c r="S32" s="341" t="s">
        <v>322</v>
      </c>
      <c r="T32" s="347" t="s">
        <v>1176</v>
      </c>
      <c r="U32" s="450" t="s">
        <v>1283</v>
      </c>
      <c r="V32" s="476">
        <v>43646</v>
      </c>
      <c r="W32" s="48"/>
      <c r="X32" s="522" t="s">
        <v>1367</v>
      </c>
    </row>
    <row r="33" spans="1:24" ht="54.75" customHeight="1" x14ac:dyDescent="0.25">
      <c r="A33" s="657"/>
      <c r="B33" s="688"/>
      <c r="C33" s="650"/>
      <c r="D33" s="659"/>
      <c r="E33" s="665"/>
      <c r="F33" s="650"/>
      <c r="G33" s="660"/>
      <c r="H33" s="660"/>
      <c r="I33" s="660"/>
      <c r="J33" s="210" t="s">
        <v>582</v>
      </c>
      <c r="K33" s="348" t="s">
        <v>385</v>
      </c>
      <c r="L33" s="217" t="s">
        <v>322</v>
      </c>
      <c r="M33" s="660"/>
      <c r="N33" s="660"/>
      <c r="O33" s="660"/>
      <c r="P33" s="660"/>
      <c r="Q33" s="32" t="s">
        <v>583</v>
      </c>
      <c r="R33" s="32" t="s">
        <v>130</v>
      </c>
      <c r="S33" s="341" t="s">
        <v>325</v>
      </c>
      <c r="T33" s="347" t="s">
        <v>1177</v>
      </c>
      <c r="U33" s="450" t="s">
        <v>1284</v>
      </c>
      <c r="V33" s="476">
        <v>43646</v>
      </c>
      <c r="W33" s="48"/>
      <c r="X33" s="517" t="s">
        <v>1368</v>
      </c>
    </row>
    <row r="34" spans="1:24" ht="45" customHeight="1" thickBot="1" x14ac:dyDescent="0.3">
      <c r="A34" s="657"/>
      <c r="B34" s="688"/>
      <c r="C34" s="650"/>
      <c r="D34" s="659"/>
      <c r="E34" s="668" t="str">
        <f>'[2]DESCRIPCIÓN RIESGOS'!$E$10</f>
        <v>No contar con sistemas de información que permitan la captura, procesamiento y validación de la información</v>
      </c>
      <c r="F34" s="650"/>
      <c r="G34" s="660"/>
      <c r="H34" s="660"/>
      <c r="I34" s="660"/>
      <c r="J34" s="222" t="s">
        <v>584</v>
      </c>
      <c r="K34" s="357" t="s">
        <v>385</v>
      </c>
      <c r="L34" s="217" t="s">
        <v>322</v>
      </c>
      <c r="M34" s="660"/>
      <c r="N34" s="660"/>
      <c r="O34" s="660"/>
      <c r="P34" s="660"/>
      <c r="Q34" s="32" t="s">
        <v>585</v>
      </c>
      <c r="R34" s="32" t="s">
        <v>130</v>
      </c>
      <c r="S34" s="341" t="s">
        <v>325</v>
      </c>
      <c r="T34" s="347" t="s">
        <v>1178</v>
      </c>
      <c r="U34" s="450" t="s">
        <v>1285</v>
      </c>
      <c r="V34" s="476">
        <v>43646</v>
      </c>
      <c r="W34" s="48"/>
      <c r="X34" s="517" t="s">
        <v>1369</v>
      </c>
    </row>
    <row r="35" spans="1:24" ht="50.25" customHeight="1" x14ac:dyDescent="0.25">
      <c r="A35" s="657"/>
      <c r="B35" s="688"/>
      <c r="C35" s="650"/>
      <c r="D35" s="659"/>
      <c r="E35" s="665"/>
      <c r="F35" s="650"/>
      <c r="G35" s="660"/>
      <c r="H35" s="660"/>
      <c r="I35" s="660"/>
      <c r="J35" s="222" t="s">
        <v>586</v>
      </c>
      <c r="K35" s="224" t="s">
        <v>384</v>
      </c>
      <c r="L35" s="217" t="s">
        <v>326</v>
      </c>
      <c r="M35" s="660"/>
      <c r="N35" s="660"/>
      <c r="O35" s="660"/>
      <c r="P35" s="660"/>
      <c r="Q35" s="32" t="s">
        <v>587</v>
      </c>
      <c r="R35" s="32" t="s">
        <v>130</v>
      </c>
      <c r="S35" s="341" t="s">
        <v>325</v>
      </c>
      <c r="T35" s="347" t="s">
        <v>1179</v>
      </c>
      <c r="U35" s="450" t="s">
        <v>1286</v>
      </c>
      <c r="V35" s="476">
        <v>43646</v>
      </c>
      <c r="W35" s="48"/>
      <c r="X35" s="517" t="s">
        <v>1370</v>
      </c>
    </row>
    <row r="36" spans="1:24" ht="48" customHeight="1" thickBot="1" x14ac:dyDescent="0.3">
      <c r="A36" s="657"/>
      <c r="B36" s="688"/>
      <c r="C36" s="650"/>
      <c r="D36" s="659"/>
      <c r="E36" s="668" t="s">
        <v>596</v>
      </c>
      <c r="F36" s="650"/>
      <c r="G36" s="660"/>
      <c r="H36" s="660"/>
      <c r="I36" s="660"/>
      <c r="J36" s="222" t="s">
        <v>588</v>
      </c>
      <c r="K36" s="351" t="s">
        <v>385</v>
      </c>
      <c r="L36" s="217" t="s">
        <v>324</v>
      </c>
      <c r="M36" s="660"/>
      <c r="N36" s="660"/>
      <c r="O36" s="660"/>
      <c r="P36" s="660"/>
      <c r="Q36" s="32" t="s">
        <v>589</v>
      </c>
      <c r="R36" s="32" t="s">
        <v>130</v>
      </c>
      <c r="S36" s="341" t="s">
        <v>322</v>
      </c>
      <c r="T36" s="347" t="s">
        <v>1179</v>
      </c>
      <c r="U36" s="450" t="s">
        <v>1287</v>
      </c>
      <c r="V36" s="476">
        <v>43646</v>
      </c>
      <c r="W36" s="48"/>
      <c r="X36" s="522" t="s">
        <v>1371</v>
      </c>
    </row>
    <row r="37" spans="1:24" ht="73.5" customHeight="1" x14ac:dyDescent="0.25">
      <c r="A37" s="657"/>
      <c r="B37" s="688"/>
      <c r="C37" s="650"/>
      <c r="D37" s="659"/>
      <c r="E37" s="665"/>
      <c r="F37" s="650"/>
      <c r="G37" s="660"/>
      <c r="H37" s="660"/>
      <c r="I37" s="660"/>
      <c r="J37" s="222" t="s">
        <v>590</v>
      </c>
      <c r="K37" s="224" t="s">
        <v>384</v>
      </c>
      <c r="L37" s="217" t="s">
        <v>322</v>
      </c>
      <c r="M37" s="660"/>
      <c r="N37" s="660"/>
      <c r="O37" s="660"/>
      <c r="P37" s="660"/>
      <c r="Q37" s="32" t="s">
        <v>591</v>
      </c>
      <c r="R37" s="32" t="s">
        <v>130</v>
      </c>
      <c r="S37" s="341" t="s">
        <v>322</v>
      </c>
      <c r="T37" s="347" t="s">
        <v>1179</v>
      </c>
      <c r="U37" s="450" t="s">
        <v>1288</v>
      </c>
      <c r="V37" s="476">
        <v>43646</v>
      </c>
      <c r="W37" s="48"/>
      <c r="X37" s="522" t="s">
        <v>1372</v>
      </c>
    </row>
    <row r="38" spans="1:24" ht="56.25" customHeight="1" x14ac:dyDescent="0.25">
      <c r="A38" s="657" t="s">
        <v>150</v>
      </c>
      <c r="B38" s="688" t="s">
        <v>215</v>
      </c>
      <c r="C38" s="650" t="s">
        <v>159</v>
      </c>
      <c r="D38" s="659" t="s">
        <v>132</v>
      </c>
      <c r="E38" s="668" t="s">
        <v>600</v>
      </c>
      <c r="F38" s="650" t="s">
        <v>601</v>
      </c>
      <c r="G38" s="660" t="s">
        <v>173</v>
      </c>
      <c r="H38" s="660" t="s">
        <v>75</v>
      </c>
      <c r="I38" s="660" t="s">
        <v>80</v>
      </c>
      <c r="J38" s="32" t="s">
        <v>592</v>
      </c>
      <c r="K38" s="224" t="s">
        <v>384</v>
      </c>
      <c r="L38" s="217" t="s">
        <v>322</v>
      </c>
      <c r="M38" s="740" t="s">
        <v>173</v>
      </c>
      <c r="N38" s="660" t="s">
        <v>73</v>
      </c>
      <c r="O38" s="660" t="s">
        <v>79</v>
      </c>
      <c r="P38" s="660" t="s">
        <v>197</v>
      </c>
      <c r="Q38" s="32" t="s">
        <v>659</v>
      </c>
      <c r="R38" s="32" t="s">
        <v>130</v>
      </c>
      <c r="S38" s="341" t="s">
        <v>322</v>
      </c>
      <c r="T38" s="347" t="s">
        <v>1180</v>
      </c>
      <c r="U38" s="477" t="s">
        <v>1289</v>
      </c>
      <c r="V38" s="476">
        <v>43646</v>
      </c>
      <c r="W38" s="48"/>
      <c r="X38" s="517" t="s">
        <v>1373</v>
      </c>
    </row>
    <row r="39" spans="1:24" ht="42" customHeight="1" thickBot="1" x14ac:dyDescent="0.3">
      <c r="A39" s="657"/>
      <c r="B39" s="688"/>
      <c r="C39" s="650"/>
      <c r="D39" s="659"/>
      <c r="E39" s="669"/>
      <c r="F39" s="650"/>
      <c r="G39" s="660"/>
      <c r="H39" s="660"/>
      <c r="I39" s="660"/>
      <c r="J39" s="32" t="s">
        <v>593</v>
      </c>
      <c r="K39" s="351" t="s">
        <v>385</v>
      </c>
      <c r="L39" s="217" t="s">
        <v>553</v>
      </c>
      <c r="M39" s="740"/>
      <c r="N39" s="660"/>
      <c r="O39" s="660"/>
      <c r="P39" s="660"/>
      <c r="Q39" s="32" t="s">
        <v>660</v>
      </c>
      <c r="R39" s="32" t="s">
        <v>130</v>
      </c>
      <c r="S39" s="341" t="s">
        <v>322</v>
      </c>
      <c r="T39" s="347" t="s">
        <v>1181</v>
      </c>
      <c r="U39" s="448" t="s">
        <v>1283</v>
      </c>
      <c r="V39" s="476">
        <v>43646</v>
      </c>
      <c r="W39" s="48"/>
      <c r="X39" s="522" t="s">
        <v>1374</v>
      </c>
    </row>
    <row r="40" spans="1:24" ht="45" customHeight="1" thickBot="1" x14ac:dyDescent="0.3">
      <c r="A40" s="671"/>
      <c r="B40" s="689"/>
      <c r="C40" s="696"/>
      <c r="D40" s="675"/>
      <c r="E40" s="739"/>
      <c r="F40" s="696"/>
      <c r="G40" s="676"/>
      <c r="H40" s="676"/>
      <c r="I40" s="676"/>
      <c r="J40" s="246" t="s">
        <v>594</v>
      </c>
      <c r="K40" s="245" t="s">
        <v>384</v>
      </c>
      <c r="L40" s="54" t="s">
        <v>326</v>
      </c>
      <c r="M40" s="741"/>
      <c r="N40" s="676"/>
      <c r="O40" s="676"/>
      <c r="P40" s="676"/>
      <c r="Q40" s="246" t="s">
        <v>661</v>
      </c>
      <c r="R40" s="246" t="s">
        <v>130</v>
      </c>
      <c r="S40" s="346" t="s">
        <v>322</v>
      </c>
      <c r="T40" s="349" t="s">
        <v>1179</v>
      </c>
      <c r="U40" s="478" t="s">
        <v>1283</v>
      </c>
      <c r="V40" s="479">
        <v>43646</v>
      </c>
      <c r="W40" s="259"/>
      <c r="X40" s="524" t="s">
        <v>1374</v>
      </c>
    </row>
    <row r="41" spans="1:24" s="231" customFormat="1" ht="109.5" customHeight="1" x14ac:dyDescent="0.25">
      <c r="A41" s="330" t="s">
        <v>138</v>
      </c>
      <c r="B41" s="392" t="s">
        <v>115</v>
      </c>
      <c r="C41" s="218" t="s">
        <v>623</v>
      </c>
      <c r="D41" s="215" t="s">
        <v>132</v>
      </c>
      <c r="E41" s="219" t="s">
        <v>628</v>
      </c>
      <c r="F41" s="219" t="s">
        <v>629</v>
      </c>
      <c r="G41" s="241" t="s">
        <v>173</v>
      </c>
      <c r="H41" s="219" t="s">
        <v>73</v>
      </c>
      <c r="I41" s="219" t="s">
        <v>79</v>
      </c>
      <c r="J41" s="219" t="s">
        <v>602</v>
      </c>
      <c r="K41" s="250" t="s">
        <v>384</v>
      </c>
      <c r="L41" s="212" t="s">
        <v>322</v>
      </c>
      <c r="M41" s="219" t="s">
        <v>173</v>
      </c>
      <c r="N41" s="219" t="s">
        <v>71</v>
      </c>
      <c r="O41" s="219" t="s">
        <v>78</v>
      </c>
      <c r="P41" s="218" t="s">
        <v>77</v>
      </c>
      <c r="Q41" s="219" t="s">
        <v>603</v>
      </c>
      <c r="R41" s="218" t="s">
        <v>604</v>
      </c>
      <c r="S41" s="213" t="s">
        <v>322</v>
      </c>
      <c r="T41" s="218" t="s">
        <v>85</v>
      </c>
      <c r="U41" s="487" t="s">
        <v>1293</v>
      </c>
      <c r="V41" s="452">
        <v>43646</v>
      </c>
      <c r="W41" s="233"/>
      <c r="X41" s="523" t="s">
        <v>1375</v>
      </c>
    </row>
    <row r="42" spans="1:24" s="231" customFormat="1" ht="141" customHeight="1" x14ac:dyDescent="0.25">
      <c r="A42" s="657" t="s">
        <v>138</v>
      </c>
      <c r="B42" s="688" t="s">
        <v>116</v>
      </c>
      <c r="C42" s="650" t="s">
        <v>624</v>
      </c>
      <c r="D42" s="659" t="s">
        <v>132</v>
      </c>
      <c r="E42" s="32" t="s">
        <v>605</v>
      </c>
      <c r="F42" s="32" t="s">
        <v>630</v>
      </c>
      <c r="G42" s="660" t="s">
        <v>173</v>
      </c>
      <c r="H42" s="660" t="s">
        <v>73</v>
      </c>
      <c r="I42" s="660" t="s">
        <v>79</v>
      </c>
      <c r="J42" s="222" t="s">
        <v>606</v>
      </c>
      <c r="K42" s="224" t="s">
        <v>384</v>
      </c>
      <c r="L42" s="217" t="s">
        <v>326</v>
      </c>
      <c r="M42" s="660" t="s">
        <v>173</v>
      </c>
      <c r="N42" s="660" t="s">
        <v>72</v>
      </c>
      <c r="O42" s="660" t="s">
        <v>78</v>
      </c>
      <c r="P42" s="222" t="s">
        <v>174</v>
      </c>
      <c r="Q42" s="32" t="s">
        <v>607</v>
      </c>
      <c r="R42" s="222" t="s">
        <v>608</v>
      </c>
      <c r="S42" s="225" t="s">
        <v>326</v>
      </c>
      <c r="T42" s="222" t="s">
        <v>609</v>
      </c>
      <c r="U42" s="488" t="s">
        <v>1376</v>
      </c>
      <c r="V42" s="452">
        <v>43646</v>
      </c>
      <c r="W42" s="235"/>
      <c r="X42" s="517" t="s">
        <v>1377</v>
      </c>
    </row>
    <row r="43" spans="1:24" s="231" customFormat="1" ht="167.25" customHeight="1" x14ac:dyDescent="0.25">
      <c r="A43" s="657"/>
      <c r="B43" s="688"/>
      <c r="C43" s="650"/>
      <c r="D43" s="659"/>
      <c r="E43" s="32" t="s">
        <v>610</v>
      </c>
      <c r="F43" s="32" t="s">
        <v>631</v>
      </c>
      <c r="G43" s="660"/>
      <c r="H43" s="660"/>
      <c r="I43" s="660"/>
      <c r="J43" s="222" t="s">
        <v>611</v>
      </c>
      <c r="K43" s="224" t="s">
        <v>384</v>
      </c>
      <c r="L43" s="217" t="s">
        <v>326</v>
      </c>
      <c r="M43" s="660"/>
      <c r="N43" s="660"/>
      <c r="O43" s="660"/>
      <c r="P43" s="222" t="s">
        <v>174</v>
      </c>
      <c r="Q43" s="32" t="s">
        <v>612</v>
      </c>
      <c r="R43" s="222" t="s">
        <v>613</v>
      </c>
      <c r="S43" s="225" t="s">
        <v>326</v>
      </c>
      <c r="T43" s="222" t="s">
        <v>609</v>
      </c>
      <c r="U43" s="488" t="s">
        <v>1378</v>
      </c>
      <c r="V43" s="452">
        <v>43646</v>
      </c>
      <c r="W43" s="235"/>
      <c r="X43" s="517" t="s">
        <v>1379</v>
      </c>
    </row>
    <row r="44" spans="1:24" s="231" customFormat="1" ht="127.5" customHeight="1" x14ac:dyDescent="0.25">
      <c r="A44" s="331" t="s">
        <v>138</v>
      </c>
      <c r="B44" s="390" t="s">
        <v>117</v>
      </c>
      <c r="C44" s="222" t="s">
        <v>625</v>
      </c>
      <c r="D44" s="216" t="s">
        <v>132</v>
      </c>
      <c r="E44" s="32" t="s">
        <v>635</v>
      </c>
      <c r="F44" s="32" t="s">
        <v>632</v>
      </c>
      <c r="G44" s="32" t="s">
        <v>67</v>
      </c>
      <c r="H44" s="32" t="s">
        <v>72</v>
      </c>
      <c r="I44" s="32" t="s">
        <v>78</v>
      </c>
      <c r="J44" s="222" t="s">
        <v>614</v>
      </c>
      <c r="K44" s="224" t="s">
        <v>384</v>
      </c>
      <c r="L44" s="217" t="s">
        <v>325</v>
      </c>
      <c r="M44" s="32" t="s">
        <v>173</v>
      </c>
      <c r="N44" s="32" t="s">
        <v>72</v>
      </c>
      <c r="O44" s="32" t="s">
        <v>78</v>
      </c>
      <c r="P44" s="222" t="s">
        <v>174</v>
      </c>
      <c r="Q44" s="32" t="s">
        <v>615</v>
      </c>
      <c r="R44" s="222" t="s">
        <v>613</v>
      </c>
      <c r="S44" s="225" t="s">
        <v>325</v>
      </c>
      <c r="T44" s="222" t="s">
        <v>616</v>
      </c>
      <c r="U44" s="489" t="s">
        <v>1451</v>
      </c>
      <c r="V44" s="452">
        <v>43646</v>
      </c>
      <c r="W44" s="235"/>
      <c r="X44" s="522" t="s">
        <v>1380</v>
      </c>
    </row>
    <row r="45" spans="1:24" s="231" customFormat="1" ht="105.75" customHeight="1" x14ac:dyDescent="0.25">
      <c r="A45" s="331" t="s">
        <v>138</v>
      </c>
      <c r="B45" s="390" t="s">
        <v>118</v>
      </c>
      <c r="C45" s="222" t="s">
        <v>626</v>
      </c>
      <c r="D45" s="216" t="s">
        <v>132</v>
      </c>
      <c r="E45" s="222" t="s">
        <v>636</v>
      </c>
      <c r="F45" s="32" t="s">
        <v>633</v>
      </c>
      <c r="G45" s="32" t="s">
        <v>173</v>
      </c>
      <c r="H45" s="32" t="s">
        <v>74</v>
      </c>
      <c r="I45" s="32" t="s">
        <v>80</v>
      </c>
      <c r="J45" s="222" t="s">
        <v>617</v>
      </c>
      <c r="K45" s="224" t="s">
        <v>384</v>
      </c>
      <c r="L45" s="217" t="s">
        <v>322</v>
      </c>
      <c r="M45" s="32" t="s">
        <v>173</v>
      </c>
      <c r="N45" s="32" t="s">
        <v>73</v>
      </c>
      <c r="O45" s="32" t="s">
        <v>79</v>
      </c>
      <c r="P45" s="222" t="s">
        <v>174</v>
      </c>
      <c r="Q45" s="32" t="s">
        <v>618</v>
      </c>
      <c r="R45" s="222" t="s">
        <v>198</v>
      </c>
      <c r="S45" s="225" t="s">
        <v>322</v>
      </c>
      <c r="T45" s="222" t="s">
        <v>619</v>
      </c>
      <c r="U45" s="488" t="s">
        <v>1294</v>
      </c>
      <c r="V45" s="452">
        <v>43646</v>
      </c>
      <c r="W45" s="235"/>
      <c r="X45" s="517" t="s">
        <v>1381</v>
      </c>
    </row>
    <row r="46" spans="1:24" s="231" customFormat="1" ht="168.75" customHeight="1" thickBot="1" x14ac:dyDescent="0.3">
      <c r="A46" s="252" t="s">
        <v>138</v>
      </c>
      <c r="B46" s="390" t="s">
        <v>119</v>
      </c>
      <c r="C46" s="222" t="s">
        <v>627</v>
      </c>
      <c r="D46" s="216" t="s">
        <v>132</v>
      </c>
      <c r="E46" s="32" t="s">
        <v>637</v>
      </c>
      <c r="F46" s="32" t="s">
        <v>634</v>
      </c>
      <c r="G46" s="32" t="s">
        <v>173</v>
      </c>
      <c r="H46" s="32" t="s">
        <v>73</v>
      </c>
      <c r="I46" s="32" t="s">
        <v>79</v>
      </c>
      <c r="J46" s="222" t="s">
        <v>620</v>
      </c>
      <c r="K46" s="224" t="s">
        <v>384</v>
      </c>
      <c r="L46" s="217" t="s">
        <v>326</v>
      </c>
      <c r="M46" s="32" t="s">
        <v>173</v>
      </c>
      <c r="N46" s="32" t="s">
        <v>72</v>
      </c>
      <c r="O46" s="32" t="s">
        <v>78</v>
      </c>
      <c r="P46" s="222" t="s">
        <v>174</v>
      </c>
      <c r="Q46" s="32" t="s">
        <v>621</v>
      </c>
      <c r="R46" s="222" t="s">
        <v>613</v>
      </c>
      <c r="S46" s="225" t="s">
        <v>326</v>
      </c>
      <c r="T46" s="32" t="s">
        <v>622</v>
      </c>
      <c r="U46" s="488" t="s">
        <v>1295</v>
      </c>
      <c r="V46" s="452">
        <v>43646</v>
      </c>
      <c r="W46" s="235"/>
      <c r="X46" s="517" t="s">
        <v>1381</v>
      </c>
    </row>
    <row r="47" spans="1:24" s="231" customFormat="1" ht="111.75" customHeight="1" x14ac:dyDescent="0.25">
      <c r="A47" s="667" t="s">
        <v>427</v>
      </c>
      <c r="B47" s="694" t="s">
        <v>428</v>
      </c>
      <c r="C47" s="665" t="s">
        <v>675</v>
      </c>
      <c r="D47" s="665" t="s">
        <v>132</v>
      </c>
      <c r="E47" s="218" t="s">
        <v>678</v>
      </c>
      <c r="F47" s="218" t="s">
        <v>679</v>
      </c>
      <c r="G47" s="662" t="s">
        <v>173</v>
      </c>
      <c r="H47" s="662" t="s">
        <v>73</v>
      </c>
      <c r="I47" s="662" t="s">
        <v>79</v>
      </c>
      <c r="J47" s="218" t="s">
        <v>663</v>
      </c>
      <c r="K47" s="250" t="s">
        <v>384</v>
      </c>
      <c r="L47" s="434" t="s">
        <v>325</v>
      </c>
      <c r="M47" s="662" t="s">
        <v>173</v>
      </c>
      <c r="N47" s="662" t="s">
        <v>71</v>
      </c>
      <c r="O47" s="662" t="s">
        <v>78</v>
      </c>
      <c r="P47" s="218" t="s">
        <v>174</v>
      </c>
      <c r="Q47" s="219" t="s">
        <v>664</v>
      </c>
      <c r="R47" s="218" t="s">
        <v>665</v>
      </c>
      <c r="S47" s="232" t="s">
        <v>325</v>
      </c>
      <c r="T47" s="219" t="s">
        <v>666</v>
      </c>
      <c r="U47" s="481" t="s">
        <v>1296</v>
      </c>
      <c r="V47" s="452">
        <v>43646</v>
      </c>
      <c r="W47" s="233"/>
      <c r="X47" s="525" t="s">
        <v>1382</v>
      </c>
    </row>
    <row r="48" spans="1:24" s="231" customFormat="1" ht="151.5" customHeight="1" x14ac:dyDescent="0.25">
      <c r="A48" s="657"/>
      <c r="B48" s="688"/>
      <c r="C48" s="650"/>
      <c r="D48" s="650"/>
      <c r="E48" s="222" t="s">
        <v>680</v>
      </c>
      <c r="F48" s="222" t="s">
        <v>681</v>
      </c>
      <c r="G48" s="660"/>
      <c r="H48" s="660"/>
      <c r="I48" s="660"/>
      <c r="J48" s="222" t="s">
        <v>667</v>
      </c>
      <c r="K48" s="224" t="s">
        <v>384</v>
      </c>
      <c r="L48" s="434" t="s">
        <v>554</v>
      </c>
      <c r="M48" s="660"/>
      <c r="N48" s="660"/>
      <c r="O48" s="660"/>
      <c r="P48" s="222" t="s">
        <v>176</v>
      </c>
      <c r="Q48" s="32" t="s">
        <v>667</v>
      </c>
      <c r="R48" s="222" t="s">
        <v>665</v>
      </c>
      <c r="S48" s="34" t="s">
        <v>322</v>
      </c>
      <c r="T48" s="32" t="s">
        <v>668</v>
      </c>
      <c r="U48" s="482" t="s">
        <v>1297</v>
      </c>
      <c r="V48" s="452">
        <v>43646</v>
      </c>
      <c r="W48" s="235"/>
      <c r="X48" s="526" t="s">
        <v>1383</v>
      </c>
    </row>
    <row r="49" spans="1:24" s="231" customFormat="1" ht="125.25" customHeight="1" x14ac:dyDescent="0.25">
      <c r="A49" s="331" t="s">
        <v>427</v>
      </c>
      <c r="B49" s="390" t="s">
        <v>429</v>
      </c>
      <c r="C49" s="222" t="s">
        <v>676</v>
      </c>
      <c r="D49" s="222" t="s">
        <v>132</v>
      </c>
      <c r="E49" s="222" t="s">
        <v>682</v>
      </c>
      <c r="F49" s="222" t="s">
        <v>683</v>
      </c>
      <c r="G49" s="32" t="s">
        <v>173</v>
      </c>
      <c r="H49" s="30" t="s">
        <v>73</v>
      </c>
      <c r="I49" s="30" t="s">
        <v>79</v>
      </c>
      <c r="J49" s="222" t="s">
        <v>669</v>
      </c>
      <c r="K49" s="224" t="s">
        <v>384</v>
      </c>
      <c r="L49" s="329" t="s">
        <v>322</v>
      </c>
      <c r="M49" s="32" t="s">
        <v>173</v>
      </c>
      <c r="N49" s="30" t="s">
        <v>72</v>
      </c>
      <c r="O49" s="30" t="s">
        <v>78</v>
      </c>
      <c r="P49" s="222" t="s">
        <v>174</v>
      </c>
      <c r="Q49" s="32" t="s">
        <v>670</v>
      </c>
      <c r="R49" s="222" t="s">
        <v>671</v>
      </c>
      <c r="S49" s="34" t="s">
        <v>322</v>
      </c>
      <c r="T49" s="222" t="s">
        <v>672</v>
      </c>
      <c r="U49" s="474" t="s">
        <v>1298</v>
      </c>
      <c r="V49" s="452">
        <v>43646</v>
      </c>
      <c r="W49" s="235"/>
      <c r="X49" s="526" t="s">
        <v>1384</v>
      </c>
    </row>
    <row r="50" spans="1:24" s="231" customFormat="1" ht="106.5" customHeight="1" thickBot="1" x14ac:dyDescent="0.3">
      <c r="A50" s="262" t="s">
        <v>427</v>
      </c>
      <c r="B50" s="391" t="s">
        <v>662</v>
      </c>
      <c r="C50" s="228" t="s">
        <v>677</v>
      </c>
      <c r="D50" s="228" t="s">
        <v>132</v>
      </c>
      <c r="E50" s="228" t="s">
        <v>684</v>
      </c>
      <c r="F50" s="228" t="s">
        <v>685</v>
      </c>
      <c r="G50" s="246" t="s">
        <v>173</v>
      </c>
      <c r="H50" s="50" t="s">
        <v>73</v>
      </c>
      <c r="I50" s="50" t="s">
        <v>79</v>
      </c>
      <c r="J50" s="228" t="s">
        <v>686</v>
      </c>
      <c r="K50" s="245" t="s">
        <v>384</v>
      </c>
      <c r="L50" s="335" t="s">
        <v>322</v>
      </c>
      <c r="M50" s="246" t="s">
        <v>173</v>
      </c>
      <c r="N50" s="50" t="s">
        <v>72</v>
      </c>
      <c r="O50" s="50" t="s">
        <v>78</v>
      </c>
      <c r="P50" s="228" t="s">
        <v>176</v>
      </c>
      <c r="Q50" s="246" t="s">
        <v>673</v>
      </c>
      <c r="R50" s="228" t="s">
        <v>671</v>
      </c>
      <c r="S50" s="256" t="s">
        <v>325</v>
      </c>
      <c r="T50" s="246" t="s">
        <v>674</v>
      </c>
      <c r="U50" s="512" t="s">
        <v>1299</v>
      </c>
      <c r="V50" s="249">
        <v>43646</v>
      </c>
      <c r="W50" s="263"/>
      <c r="X50" s="527" t="s">
        <v>1385</v>
      </c>
    </row>
    <row r="51" spans="1:24" ht="52.5" customHeight="1" x14ac:dyDescent="0.25">
      <c r="A51" s="667" t="s">
        <v>141</v>
      </c>
      <c r="B51" s="647" t="s">
        <v>107</v>
      </c>
      <c r="C51" s="678" t="s">
        <v>720</v>
      </c>
      <c r="D51" s="663" t="s">
        <v>132</v>
      </c>
      <c r="E51" s="218" t="s">
        <v>721</v>
      </c>
      <c r="F51" s="218" t="s">
        <v>722</v>
      </c>
      <c r="G51" s="662" t="s">
        <v>173</v>
      </c>
      <c r="H51" s="662" t="s">
        <v>71</v>
      </c>
      <c r="I51" s="662" t="s">
        <v>78</v>
      </c>
      <c r="J51" s="261" t="s">
        <v>723</v>
      </c>
      <c r="K51" s="250" t="s">
        <v>384</v>
      </c>
      <c r="L51" s="212" t="s">
        <v>554</v>
      </c>
      <c r="M51" s="662" t="s">
        <v>173</v>
      </c>
      <c r="N51" s="662" t="s">
        <v>71</v>
      </c>
      <c r="O51" s="662" t="s">
        <v>78</v>
      </c>
      <c r="P51" s="212" t="s">
        <v>77</v>
      </c>
      <c r="Q51" s="219" t="s">
        <v>724</v>
      </c>
      <c r="R51" s="232" t="s">
        <v>134</v>
      </c>
      <c r="S51" s="213" t="s">
        <v>322</v>
      </c>
      <c r="T51" s="213" t="s">
        <v>725</v>
      </c>
      <c r="U51" s="507" t="s">
        <v>1386</v>
      </c>
      <c r="V51" s="452">
        <v>43646</v>
      </c>
      <c r="W51" s="260"/>
      <c r="X51" s="756" t="s">
        <v>1399</v>
      </c>
    </row>
    <row r="52" spans="1:24" ht="69.75" customHeight="1" x14ac:dyDescent="0.25">
      <c r="A52" s="657"/>
      <c r="B52" s="658"/>
      <c r="C52" s="679"/>
      <c r="D52" s="659"/>
      <c r="E52" s="222" t="s">
        <v>726</v>
      </c>
      <c r="F52" s="222" t="s">
        <v>727</v>
      </c>
      <c r="G52" s="660"/>
      <c r="H52" s="660"/>
      <c r="I52" s="660"/>
      <c r="J52" s="33" t="s">
        <v>728</v>
      </c>
      <c r="K52" s="224" t="s">
        <v>384</v>
      </c>
      <c r="L52" s="217" t="s">
        <v>554</v>
      </c>
      <c r="M52" s="660"/>
      <c r="N52" s="660"/>
      <c r="O52" s="660"/>
      <c r="P52" s="217" t="s">
        <v>77</v>
      </c>
      <c r="Q52" s="32" t="s">
        <v>724</v>
      </c>
      <c r="R52" s="34" t="s">
        <v>134</v>
      </c>
      <c r="S52" s="225" t="s">
        <v>322</v>
      </c>
      <c r="T52" s="225" t="s">
        <v>725</v>
      </c>
      <c r="U52" s="507" t="s">
        <v>1387</v>
      </c>
      <c r="V52" s="452">
        <v>43646</v>
      </c>
      <c r="W52" s="48"/>
      <c r="X52" s="757"/>
    </row>
    <row r="53" spans="1:24" ht="69.75" customHeight="1" x14ac:dyDescent="0.25">
      <c r="A53" s="657"/>
      <c r="B53" s="658"/>
      <c r="C53" s="679"/>
      <c r="D53" s="659"/>
      <c r="E53" s="222"/>
      <c r="F53" s="222"/>
      <c r="G53" s="660"/>
      <c r="H53" s="660"/>
      <c r="I53" s="660"/>
      <c r="J53" s="33" t="s">
        <v>729</v>
      </c>
      <c r="K53" s="224" t="s">
        <v>384</v>
      </c>
      <c r="L53" s="217" t="s">
        <v>554</v>
      </c>
      <c r="M53" s="660"/>
      <c r="N53" s="660"/>
      <c r="O53" s="660"/>
      <c r="P53" s="217" t="s">
        <v>77</v>
      </c>
      <c r="Q53" s="32" t="s">
        <v>724</v>
      </c>
      <c r="R53" s="34" t="s">
        <v>730</v>
      </c>
      <c r="S53" s="225" t="s">
        <v>322</v>
      </c>
      <c r="T53" s="225" t="s">
        <v>731</v>
      </c>
      <c r="U53" s="507" t="s">
        <v>1388</v>
      </c>
      <c r="V53" s="452">
        <v>43646</v>
      </c>
      <c r="W53" s="48"/>
      <c r="X53" s="757"/>
    </row>
    <row r="54" spans="1:24" ht="53.25" customHeight="1" x14ac:dyDescent="0.25">
      <c r="A54" s="657"/>
      <c r="B54" s="658"/>
      <c r="C54" s="679"/>
      <c r="D54" s="659"/>
      <c r="E54" s="222"/>
      <c r="F54" s="222"/>
      <c r="G54" s="660"/>
      <c r="H54" s="660"/>
      <c r="I54" s="660"/>
      <c r="J54" s="237" t="s">
        <v>732</v>
      </c>
      <c r="K54" s="224" t="s">
        <v>384</v>
      </c>
      <c r="L54" s="217" t="s">
        <v>322</v>
      </c>
      <c r="M54" s="660"/>
      <c r="N54" s="660"/>
      <c r="O54" s="660"/>
      <c r="P54" s="217" t="s">
        <v>77</v>
      </c>
      <c r="Q54" s="32" t="s">
        <v>1398</v>
      </c>
      <c r="R54" s="34" t="s">
        <v>134</v>
      </c>
      <c r="S54" s="225" t="s">
        <v>322</v>
      </c>
      <c r="T54" s="225" t="s">
        <v>733</v>
      </c>
      <c r="U54" s="507" t="s">
        <v>1389</v>
      </c>
      <c r="V54" s="452">
        <v>43646</v>
      </c>
      <c r="W54" s="48"/>
      <c r="X54" s="762"/>
    </row>
    <row r="55" spans="1:24" ht="60.75" customHeight="1" x14ac:dyDescent="0.25">
      <c r="A55" s="657" t="s">
        <v>141</v>
      </c>
      <c r="B55" s="658" t="s">
        <v>108</v>
      </c>
      <c r="C55" s="679" t="s">
        <v>734</v>
      </c>
      <c r="D55" s="659" t="s">
        <v>132</v>
      </c>
      <c r="E55" s="222" t="s">
        <v>1400</v>
      </c>
      <c r="F55" s="222" t="s">
        <v>735</v>
      </c>
      <c r="G55" s="660" t="s">
        <v>173</v>
      </c>
      <c r="H55" s="660" t="s">
        <v>71</v>
      </c>
      <c r="I55" s="660" t="s">
        <v>78</v>
      </c>
      <c r="J55" s="237" t="s">
        <v>736</v>
      </c>
      <c r="K55" s="224" t="s">
        <v>384</v>
      </c>
      <c r="L55" s="217" t="s">
        <v>322</v>
      </c>
      <c r="M55" s="660" t="s">
        <v>173</v>
      </c>
      <c r="N55" s="660" t="s">
        <v>71</v>
      </c>
      <c r="O55" s="660" t="s">
        <v>78</v>
      </c>
      <c r="P55" s="660" t="s">
        <v>77</v>
      </c>
      <c r="Q55" s="754" t="s">
        <v>737</v>
      </c>
      <c r="R55" s="208" t="s">
        <v>134</v>
      </c>
      <c r="S55" s="225" t="s">
        <v>322</v>
      </c>
      <c r="T55" s="754" t="s">
        <v>1397</v>
      </c>
      <c r="U55" s="507" t="s">
        <v>1390</v>
      </c>
      <c r="V55" s="452">
        <v>43646</v>
      </c>
      <c r="W55" s="48"/>
      <c r="X55" s="763" t="s">
        <v>1402</v>
      </c>
    </row>
    <row r="56" spans="1:24" ht="58.5" customHeight="1" x14ac:dyDescent="0.25">
      <c r="A56" s="657"/>
      <c r="B56" s="658"/>
      <c r="C56" s="679"/>
      <c r="D56" s="659"/>
      <c r="E56" s="668" t="s">
        <v>1401</v>
      </c>
      <c r="F56" s="650" t="s">
        <v>738</v>
      </c>
      <c r="G56" s="660"/>
      <c r="H56" s="660"/>
      <c r="I56" s="660"/>
      <c r="J56" s="33" t="s">
        <v>739</v>
      </c>
      <c r="K56" s="224" t="s">
        <v>384</v>
      </c>
      <c r="L56" s="217" t="s">
        <v>322</v>
      </c>
      <c r="M56" s="660"/>
      <c r="N56" s="660"/>
      <c r="O56" s="660"/>
      <c r="P56" s="660"/>
      <c r="Q56" s="755"/>
      <c r="R56" s="208" t="s">
        <v>134</v>
      </c>
      <c r="S56" s="225" t="s">
        <v>322</v>
      </c>
      <c r="T56" s="755"/>
      <c r="U56" s="507" t="s">
        <v>1391</v>
      </c>
      <c r="V56" s="452">
        <v>43646</v>
      </c>
      <c r="W56" s="48"/>
      <c r="X56" s="757"/>
    </row>
    <row r="57" spans="1:24" ht="49.5" customHeight="1" x14ac:dyDescent="0.25">
      <c r="A57" s="657"/>
      <c r="B57" s="658"/>
      <c r="C57" s="679"/>
      <c r="D57" s="659"/>
      <c r="E57" s="665"/>
      <c r="F57" s="650"/>
      <c r="G57" s="660"/>
      <c r="H57" s="660"/>
      <c r="I57" s="660"/>
      <c r="J57" s="33" t="s">
        <v>740</v>
      </c>
      <c r="K57" s="224" t="s">
        <v>384</v>
      </c>
      <c r="L57" s="217" t="s">
        <v>322</v>
      </c>
      <c r="M57" s="660"/>
      <c r="N57" s="660"/>
      <c r="O57" s="660"/>
      <c r="P57" s="660"/>
      <c r="Q57" s="678"/>
      <c r="R57" s="208" t="s">
        <v>220</v>
      </c>
      <c r="S57" s="225" t="s">
        <v>322</v>
      </c>
      <c r="T57" s="678"/>
      <c r="U57" s="528" t="s">
        <v>1392</v>
      </c>
      <c r="V57" s="452">
        <v>43646</v>
      </c>
      <c r="W57" s="48"/>
      <c r="X57" s="762"/>
    </row>
    <row r="58" spans="1:24" ht="61.5" customHeight="1" x14ac:dyDescent="0.25">
      <c r="A58" s="657" t="s">
        <v>141</v>
      </c>
      <c r="B58" s="658" t="s">
        <v>109</v>
      </c>
      <c r="C58" s="679" t="s">
        <v>1403</v>
      </c>
      <c r="D58" s="659" t="s">
        <v>132</v>
      </c>
      <c r="E58" s="222" t="s">
        <v>741</v>
      </c>
      <c r="F58" s="31" t="s">
        <v>742</v>
      </c>
      <c r="G58" s="660" t="s">
        <v>173</v>
      </c>
      <c r="H58" s="660" t="s">
        <v>71</v>
      </c>
      <c r="I58" s="660" t="s">
        <v>78</v>
      </c>
      <c r="J58" s="33" t="s">
        <v>743</v>
      </c>
      <c r="K58" s="224" t="s">
        <v>384</v>
      </c>
      <c r="L58" s="217" t="s">
        <v>554</v>
      </c>
      <c r="M58" s="660" t="s">
        <v>173</v>
      </c>
      <c r="N58" s="660" t="s">
        <v>71</v>
      </c>
      <c r="O58" s="660" t="s">
        <v>78</v>
      </c>
      <c r="P58" s="660" t="s">
        <v>77</v>
      </c>
      <c r="Q58" s="32" t="s">
        <v>744</v>
      </c>
      <c r="R58" s="34" t="s">
        <v>745</v>
      </c>
      <c r="S58" s="225" t="s">
        <v>322</v>
      </c>
      <c r="T58" s="225" t="s">
        <v>746</v>
      </c>
      <c r="U58" s="507" t="s">
        <v>1393</v>
      </c>
      <c r="V58" s="452">
        <v>43646</v>
      </c>
      <c r="W58" s="48"/>
      <c r="X58" s="763" t="s">
        <v>1405</v>
      </c>
    </row>
    <row r="59" spans="1:24" ht="46.5" customHeight="1" x14ac:dyDescent="0.25">
      <c r="A59" s="657"/>
      <c r="B59" s="658"/>
      <c r="C59" s="679"/>
      <c r="D59" s="659"/>
      <c r="E59" s="222" t="s">
        <v>747</v>
      </c>
      <c r="F59" s="31" t="s">
        <v>748</v>
      </c>
      <c r="G59" s="660"/>
      <c r="H59" s="660"/>
      <c r="I59" s="660"/>
      <c r="J59" s="33" t="s">
        <v>749</v>
      </c>
      <c r="K59" s="224" t="s">
        <v>384</v>
      </c>
      <c r="L59" s="217" t="s">
        <v>554</v>
      </c>
      <c r="M59" s="660"/>
      <c r="N59" s="660"/>
      <c r="O59" s="660"/>
      <c r="P59" s="660"/>
      <c r="Q59" s="32" t="s">
        <v>744</v>
      </c>
      <c r="R59" s="34" t="s">
        <v>745</v>
      </c>
      <c r="S59" s="398" t="s">
        <v>322</v>
      </c>
      <c r="T59" s="225" t="s">
        <v>746</v>
      </c>
      <c r="U59" s="507" t="s">
        <v>1393</v>
      </c>
      <c r="V59" s="452">
        <v>43646</v>
      </c>
      <c r="W59" s="48"/>
      <c r="X59" s="757"/>
    </row>
    <row r="60" spans="1:24" ht="52.5" customHeight="1" x14ac:dyDescent="0.25">
      <c r="A60" s="657"/>
      <c r="B60" s="658"/>
      <c r="C60" s="679"/>
      <c r="D60" s="659"/>
      <c r="E60" s="668" t="s">
        <v>750</v>
      </c>
      <c r="F60" s="668" t="s">
        <v>751</v>
      </c>
      <c r="G60" s="660"/>
      <c r="H60" s="660"/>
      <c r="I60" s="660"/>
      <c r="J60" s="33" t="s">
        <v>752</v>
      </c>
      <c r="K60" s="224" t="s">
        <v>384</v>
      </c>
      <c r="L60" s="217" t="s">
        <v>554</v>
      </c>
      <c r="M60" s="660"/>
      <c r="N60" s="660"/>
      <c r="O60" s="660"/>
      <c r="P60" s="660"/>
      <c r="Q60" s="32" t="s">
        <v>753</v>
      </c>
      <c r="R60" s="34" t="s">
        <v>745</v>
      </c>
      <c r="S60" s="225" t="s">
        <v>322</v>
      </c>
      <c r="T60" s="225" t="s">
        <v>746</v>
      </c>
      <c r="U60" s="507" t="s">
        <v>1394</v>
      </c>
      <c r="V60" s="452">
        <v>43646</v>
      </c>
      <c r="W60" s="48"/>
      <c r="X60" s="757"/>
    </row>
    <row r="61" spans="1:24" ht="45" customHeight="1" x14ac:dyDescent="0.25">
      <c r="A61" s="657"/>
      <c r="B61" s="658"/>
      <c r="C61" s="679"/>
      <c r="D61" s="659"/>
      <c r="E61" s="669"/>
      <c r="F61" s="669"/>
      <c r="G61" s="660"/>
      <c r="H61" s="660"/>
      <c r="I61" s="660"/>
      <c r="J61" s="33" t="s">
        <v>1404</v>
      </c>
      <c r="K61" s="224" t="s">
        <v>384</v>
      </c>
      <c r="L61" s="217" t="s">
        <v>554</v>
      </c>
      <c r="M61" s="660"/>
      <c r="N61" s="660"/>
      <c r="O61" s="660"/>
      <c r="P61" s="660"/>
      <c r="Q61" s="32" t="s">
        <v>754</v>
      </c>
      <c r="R61" s="34" t="s">
        <v>755</v>
      </c>
      <c r="S61" s="225" t="s">
        <v>322</v>
      </c>
      <c r="T61" s="225" t="s">
        <v>756</v>
      </c>
      <c r="U61" s="507" t="s">
        <v>1395</v>
      </c>
      <c r="V61" s="452">
        <v>43646</v>
      </c>
      <c r="W61" s="48"/>
      <c r="X61" s="757"/>
    </row>
    <row r="62" spans="1:24" ht="56.25" customHeight="1" thickBot="1" x14ac:dyDescent="0.3">
      <c r="A62" s="671"/>
      <c r="B62" s="672"/>
      <c r="C62" s="718"/>
      <c r="D62" s="675"/>
      <c r="E62" s="739"/>
      <c r="F62" s="739"/>
      <c r="G62" s="676"/>
      <c r="H62" s="676"/>
      <c r="I62" s="676"/>
      <c r="J62" s="248" t="s">
        <v>757</v>
      </c>
      <c r="K62" s="245" t="s">
        <v>384</v>
      </c>
      <c r="L62" s="54" t="s">
        <v>553</v>
      </c>
      <c r="M62" s="676"/>
      <c r="N62" s="676"/>
      <c r="O62" s="676"/>
      <c r="P62" s="676"/>
      <c r="Q62" s="246" t="s">
        <v>758</v>
      </c>
      <c r="R62" s="256" t="s">
        <v>745</v>
      </c>
      <c r="S62" s="229" t="s">
        <v>322</v>
      </c>
      <c r="T62" s="229" t="s">
        <v>759</v>
      </c>
      <c r="U62" s="508" t="s">
        <v>1396</v>
      </c>
      <c r="V62" s="249">
        <v>43646</v>
      </c>
      <c r="W62" s="259"/>
      <c r="X62" s="764"/>
    </row>
    <row r="63" spans="1:24" ht="55.5" customHeight="1" x14ac:dyDescent="0.25">
      <c r="A63" s="667" t="s">
        <v>136</v>
      </c>
      <c r="B63" s="694" t="s">
        <v>125</v>
      </c>
      <c r="C63" s="715" t="s">
        <v>769</v>
      </c>
      <c r="D63" s="663" t="s">
        <v>132</v>
      </c>
      <c r="E63" s="238" t="s">
        <v>772</v>
      </c>
      <c r="F63" s="238" t="s">
        <v>783</v>
      </c>
      <c r="G63" s="662" t="s">
        <v>173</v>
      </c>
      <c r="H63" s="662" t="s">
        <v>71</v>
      </c>
      <c r="I63" s="662" t="s">
        <v>78</v>
      </c>
      <c r="J63" s="695" t="s">
        <v>760</v>
      </c>
      <c r="K63" s="700" t="s">
        <v>384</v>
      </c>
      <c r="L63" s="662" t="s">
        <v>553</v>
      </c>
      <c r="M63" s="662" t="s">
        <v>173</v>
      </c>
      <c r="N63" s="662" t="s">
        <v>71</v>
      </c>
      <c r="O63" s="662" t="s">
        <v>78</v>
      </c>
      <c r="P63" s="663" t="s">
        <v>77</v>
      </c>
      <c r="Q63" s="712" t="s">
        <v>129</v>
      </c>
      <c r="R63" s="695" t="s">
        <v>167</v>
      </c>
      <c r="S63" s="695" t="s">
        <v>325</v>
      </c>
      <c r="T63" s="663" t="s">
        <v>85</v>
      </c>
      <c r="U63" s="665" t="s">
        <v>1291</v>
      </c>
      <c r="V63" s="750">
        <v>43646</v>
      </c>
      <c r="W63" s="751"/>
      <c r="X63" s="756" t="s">
        <v>1407</v>
      </c>
    </row>
    <row r="64" spans="1:24" ht="55.5" customHeight="1" x14ac:dyDescent="0.25">
      <c r="A64" s="657"/>
      <c r="B64" s="688"/>
      <c r="C64" s="713"/>
      <c r="D64" s="659"/>
      <c r="E64" s="239" t="s">
        <v>773</v>
      </c>
      <c r="F64" s="239" t="s">
        <v>784</v>
      </c>
      <c r="G64" s="660"/>
      <c r="H64" s="660"/>
      <c r="I64" s="660"/>
      <c r="J64" s="677"/>
      <c r="K64" s="701"/>
      <c r="L64" s="660"/>
      <c r="M64" s="660"/>
      <c r="N64" s="660"/>
      <c r="O64" s="660"/>
      <c r="P64" s="659"/>
      <c r="Q64" s="695"/>
      <c r="R64" s="677"/>
      <c r="S64" s="677"/>
      <c r="T64" s="659"/>
      <c r="U64" s="650"/>
      <c r="V64" s="645"/>
      <c r="W64" s="647"/>
      <c r="X64" s="757"/>
    </row>
    <row r="65" spans="1:24" ht="35.25" customHeight="1" x14ac:dyDescent="0.25">
      <c r="A65" s="657"/>
      <c r="B65" s="688"/>
      <c r="C65" s="713"/>
      <c r="D65" s="659"/>
      <c r="E65" s="239" t="s">
        <v>774</v>
      </c>
      <c r="F65" s="239" t="s">
        <v>785</v>
      </c>
      <c r="G65" s="660"/>
      <c r="H65" s="660"/>
      <c r="I65" s="660"/>
      <c r="J65" s="677" t="s">
        <v>761</v>
      </c>
      <c r="K65" s="701" t="s">
        <v>384</v>
      </c>
      <c r="L65" s="660" t="s">
        <v>554</v>
      </c>
      <c r="M65" s="660"/>
      <c r="N65" s="660"/>
      <c r="O65" s="660"/>
      <c r="P65" s="659" t="s">
        <v>77</v>
      </c>
      <c r="Q65" s="707" t="s">
        <v>129</v>
      </c>
      <c r="R65" s="677" t="s">
        <v>167</v>
      </c>
      <c r="S65" s="695" t="s">
        <v>325</v>
      </c>
      <c r="T65" s="659" t="s">
        <v>85</v>
      </c>
      <c r="U65" s="665" t="s">
        <v>1292</v>
      </c>
      <c r="V65" s="644">
        <v>43646</v>
      </c>
      <c r="W65" s="646"/>
      <c r="X65" s="757"/>
    </row>
    <row r="66" spans="1:24" ht="47.25" customHeight="1" x14ac:dyDescent="0.25">
      <c r="A66" s="657"/>
      <c r="B66" s="688"/>
      <c r="C66" s="713"/>
      <c r="D66" s="659"/>
      <c r="E66" s="239" t="s">
        <v>775</v>
      </c>
      <c r="F66" s="713" t="s">
        <v>1300</v>
      </c>
      <c r="G66" s="660"/>
      <c r="H66" s="660"/>
      <c r="I66" s="660"/>
      <c r="J66" s="677"/>
      <c r="K66" s="701"/>
      <c r="L66" s="660"/>
      <c r="M66" s="660"/>
      <c r="N66" s="660"/>
      <c r="O66" s="660"/>
      <c r="P66" s="659"/>
      <c r="Q66" s="695"/>
      <c r="R66" s="677"/>
      <c r="S66" s="677"/>
      <c r="T66" s="659"/>
      <c r="U66" s="650"/>
      <c r="V66" s="645"/>
      <c r="W66" s="647"/>
      <c r="X66" s="757"/>
    </row>
    <row r="67" spans="1:24" ht="106.5" customHeight="1" x14ac:dyDescent="0.25">
      <c r="A67" s="657"/>
      <c r="B67" s="688"/>
      <c r="C67" s="713"/>
      <c r="D67" s="659"/>
      <c r="E67" s="239" t="s">
        <v>776</v>
      </c>
      <c r="F67" s="713"/>
      <c r="G67" s="660"/>
      <c r="H67" s="660"/>
      <c r="I67" s="660"/>
      <c r="J67" s="677" t="s">
        <v>762</v>
      </c>
      <c r="K67" s="701" t="s">
        <v>385</v>
      </c>
      <c r="L67" s="660" t="s">
        <v>553</v>
      </c>
      <c r="M67" s="660"/>
      <c r="N67" s="660"/>
      <c r="O67" s="660"/>
      <c r="P67" s="659" t="s">
        <v>77</v>
      </c>
      <c r="Q67" s="707" t="s">
        <v>129</v>
      </c>
      <c r="R67" s="677" t="s">
        <v>167</v>
      </c>
      <c r="S67" s="666" t="s">
        <v>325</v>
      </c>
      <c r="T67" s="659" t="s">
        <v>85</v>
      </c>
      <c r="U67" s="665" t="s">
        <v>1406</v>
      </c>
      <c r="V67" s="644">
        <v>43646</v>
      </c>
      <c r="W67" s="646"/>
      <c r="X67" s="757"/>
    </row>
    <row r="68" spans="1:24" ht="106.5" customHeight="1" thickBot="1" x14ac:dyDescent="0.3">
      <c r="A68" s="657"/>
      <c r="B68" s="688"/>
      <c r="C68" s="713"/>
      <c r="D68" s="659"/>
      <c r="E68" s="239" t="s">
        <v>777</v>
      </c>
      <c r="F68" s="713"/>
      <c r="G68" s="660"/>
      <c r="H68" s="660"/>
      <c r="I68" s="660"/>
      <c r="J68" s="677"/>
      <c r="K68" s="701"/>
      <c r="L68" s="660"/>
      <c r="M68" s="660"/>
      <c r="N68" s="660"/>
      <c r="O68" s="660"/>
      <c r="P68" s="659"/>
      <c r="Q68" s="695"/>
      <c r="R68" s="677"/>
      <c r="S68" s="662"/>
      <c r="T68" s="659"/>
      <c r="U68" s="650"/>
      <c r="V68" s="645"/>
      <c r="W68" s="647"/>
      <c r="X68" s="762"/>
    </row>
    <row r="69" spans="1:24" ht="82.5" customHeight="1" x14ac:dyDescent="0.25">
      <c r="A69" s="657" t="s">
        <v>136</v>
      </c>
      <c r="B69" s="688" t="s">
        <v>126</v>
      </c>
      <c r="C69" s="713" t="s">
        <v>770</v>
      </c>
      <c r="D69" s="714" t="s">
        <v>132</v>
      </c>
      <c r="E69" s="239" t="s">
        <v>778</v>
      </c>
      <c r="F69" s="239" t="s">
        <v>786</v>
      </c>
      <c r="G69" s="660" t="s">
        <v>173</v>
      </c>
      <c r="H69" s="660" t="s">
        <v>71</v>
      </c>
      <c r="I69" s="660" t="s">
        <v>78</v>
      </c>
      <c r="J69" s="677" t="s">
        <v>763</v>
      </c>
      <c r="K69" s="701" t="s">
        <v>764</v>
      </c>
      <c r="L69" s="660" t="s">
        <v>554</v>
      </c>
      <c r="M69" s="660" t="s">
        <v>173</v>
      </c>
      <c r="N69" s="660" t="s">
        <v>71</v>
      </c>
      <c r="O69" s="660" t="s">
        <v>78</v>
      </c>
      <c r="P69" s="659" t="s">
        <v>77</v>
      </c>
      <c r="Q69" s="375" t="s">
        <v>129</v>
      </c>
      <c r="R69" s="373" t="s">
        <v>167</v>
      </c>
      <c r="S69" s="30" t="s">
        <v>325</v>
      </c>
      <c r="T69" s="397" t="s">
        <v>85</v>
      </c>
      <c r="U69" s="668" t="s">
        <v>1301</v>
      </c>
      <c r="V69" s="644">
        <v>43646</v>
      </c>
      <c r="W69" s="646"/>
      <c r="X69" s="756" t="s">
        <v>1408</v>
      </c>
    </row>
    <row r="70" spans="1:24" ht="82.5" customHeight="1" x14ac:dyDescent="0.25">
      <c r="A70" s="657"/>
      <c r="B70" s="688"/>
      <c r="C70" s="713"/>
      <c r="D70" s="714"/>
      <c r="E70" s="239" t="s">
        <v>779</v>
      </c>
      <c r="F70" s="239" t="s">
        <v>765</v>
      </c>
      <c r="G70" s="660"/>
      <c r="H70" s="660"/>
      <c r="I70" s="660"/>
      <c r="J70" s="677"/>
      <c r="K70" s="701"/>
      <c r="L70" s="660"/>
      <c r="M70" s="660"/>
      <c r="N70" s="660"/>
      <c r="O70" s="660"/>
      <c r="P70" s="659"/>
      <c r="Q70" s="375" t="s">
        <v>129</v>
      </c>
      <c r="R70" s="373" t="s">
        <v>167</v>
      </c>
      <c r="S70" s="30" t="s">
        <v>325</v>
      </c>
      <c r="T70" s="397" t="s">
        <v>85</v>
      </c>
      <c r="U70" s="669"/>
      <c r="V70" s="680"/>
      <c r="W70" s="651"/>
      <c r="X70" s="757"/>
    </row>
    <row r="71" spans="1:24" ht="78.75" customHeight="1" x14ac:dyDescent="0.25">
      <c r="A71" s="657"/>
      <c r="B71" s="688"/>
      <c r="C71" s="713"/>
      <c r="D71" s="714"/>
      <c r="E71" s="239" t="s">
        <v>780</v>
      </c>
      <c r="F71" s="239" t="s">
        <v>765</v>
      </c>
      <c r="G71" s="660"/>
      <c r="H71" s="660"/>
      <c r="I71" s="660"/>
      <c r="J71" s="677"/>
      <c r="K71" s="701"/>
      <c r="L71" s="660"/>
      <c r="M71" s="660"/>
      <c r="N71" s="660"/>
      <c r="O71" s="660"/>
      <c r="P71" s="659"/>
      <c r="Q71" s="375" t="s">
        <v>129</v>
      </c>
      <c r="R71" s="373" t="s">
        <v>167</v>
      </c>
      <c r="S71" s="30" t="s">
        <v>325</v>
      </c>
      <c r="T71" s="397" t="s">
        <v>85</v>
      </c>
      <c r="U71" s="665"/>
      <c r="V71" s="645"/>
      <c r="W71" s="647"/>
      <c r="X71" s="757"/>
    </row>
    <row r="72" spans="1:24" ht="57.75" customHeight="1" x14ac:dyDescent="0.25">
      <c r="A72" s="657" t="s">
        <v>136</v>
      </c>
      <c r="B72" s="658" t="s">
        <v>127</v>
      </c>
      <c r="C72" s="713" t="s">
        <v>771</v>
      </c>
      <c r="D72" s="714" t="s">
        <v>132</v>
      </c>
      <c r="E72" s="239" t="s">
        <v>781</v>
      </c>
      <c r="F72" s="239" t="s">
        <v>787</v>
      </c>
      <c r="G72" s="660" t="s">
        <v>67</v>
      </c>
      <c r="H72" s="660" t="s">
        <v>72</v>
      </c>
      <c r="I72" s="660" t="s">
        <v>78</v>
      </c>
      <c r="J72" s="711" t="s">
        <v>766</v>
      </c>
      <c r="K72" s="701" t="s">
        <v>384</v>
      </c>
      <c r="L72" s="660" t="s">
        <v>554</v>
      </c>
      <c r="M72" s="660" t="s">
        <v>173</v>
      </c>
      <c r="N72" s="660" t="s">
        <v>71</v>
      </c>
      <c r="O72" s="660" t="s">
        <v>78</v>
      </c>
      <c r="P72" s="659" t="s">
        <v>77</v>
      </c>
      <c r="Q72" s="707" t="s">
        <v>129</v>
      </c>
      <c r="R72" s="677" t="s">
        <v>167</v>
      </c>
      <c r="S72" s="666" t="s">
        <v>325</v>
      </c>
      <c r="T72" s="654" t="s">
        <v>85</v>
      </c>
      <c r="U72" s="668" t="s">
        <v>1302</v>
      </c>
      <c r="V72" s="644">
        <v>43646</v>
      </c>
      <c r="W72" s="646"/>
      <c r="X72" s="758" t="s">
        <v>1409</v>
      </c>
    </row>
    <row r="73" spans="1:24" ht="57.75" customHeight="1" x14ac:dyDescent="0.25">
      <c r="A73" s="657"/>
      <c r="B73" s="658"/>
      <c r="C73" s="713"/>
      <c r="D73" s="714"/>
      <c r="E73" s="239" t="s">
        <v>782</v>
      </c>
      <c r="F73" s="239" t="s">
        <v>788</v>
      </c>
      <c r="G73" s="660"/>
      <c r="H73" s="660"/>
      <c r="I73" s="660"/>
      <c r="J73" s="711"/>
      <c r="K73" s="701"/>
      <c r="L73" s="660"/>
      <c r="M73" s="660"/>
      <c r="N73" s="660"/>
      <c r="O73" s="660"/>
      <c r="P73" s="659"/>
      <c r="Q73" s="695"/>
      <c r="R73" s="677"/>
      <c r="S73" s="662"/>
      <c r="T73" s="663"/>
      <c r="U73" s="669"/>
      <c r="V73" s="680"/>
      <c r="W73" s="651"/>
      <c r="X73" s="759"/>
    </row>
    <row r="74" spans="1:24" ht="57.75" customHeight="1" x14ac:dyDescent="0.25">
      <c r="A74" s="657"/>
      <c r="B74" s="658"/>
      <c r="C74" s="713"/>
      <c r="D74" s="714"/>
      <c r="E74" s="677" t="s">
        <v>767</v>
      </c>
      <c r="F74" s="239" t="s">
        <v>789</v>
      </c>
      <c r="G74" s="660"/>
      <c r="H74" s="660"/>
      <c r="I74" s="660"/>
      <c r="J74" s="677" t="s">
        <v>768</v>
      </c>
      <c r="K74" s="701" t="s">
        <v>384</v>
      </c>
      <c r="L74" s="660" t="s">
        <v>326</v>
      </c>
      <c r="M74" s="660"/>
      <c r="N74" s="660"/>
      <c r="O74" s="660"/>
      <c r="P74" s="660" t="s">
        <v>77</v>
      </c>
      <c r="Q74" s="707" t="s">
        <v>129</v>
      </c>
      <c r="R74" s="677" t="s">
        <v>167</v>
      </c>
      <c r="S74" s="666" t="s">
        <v>325</v>
      </c>
      <c r="T74" s="666" t="s">
        <v>85</v>
      </c>
      <c r="U74" s="669"/>
      <c r="V74" s="680"/>
      <c r="W74" s="651"/>
      <c r="X74" s="759"/>
    </row>
    <row r="75" spans="1:24" ht="39.75" customHeight="1" thickBot="1" x14ac:dyDescent="0.3">
      <c r="A75" s="671"/>
      <c r="B75" s="672"/>
      <c r="C75" s="716"/>
      <c r="D75" s="717"/>
      <c r="E75" s="690"/>
      <c r="F75" s="240" t="s">
        <v>790</v>
      </c>
      <c r="G75" s="676"/>
      <c r="H75" s="676"/>
      <c r="I75" s="676"/>
      <c r="J75" s="690"/>
      <c r="K75" s="708"/>
      <c r="L75" s="676"/>
      <c r="M75" s="676"/>
      <c r="N75" s="676"/>
      <c r="O75" s="676"/>
      <c r="P75" s="676"/>
      <c r="Q75" s="709"/>
      <c r="R75" s="690"/>
      <c r="S75" s="710"/>
      <c r="T75" s="710"/>
      <c r="U75" s="739"/>
      <c r="V75" s="747"/>
      <c r="W75" s="761"/>
      <c r="X75" s="760"/>
    </row>
    <row r="76" spans="1:24" ht="57" customHeight="1" x14ac:dyDescent="0.25">
      <c r="A76" s="667" t="s">
        <v>143</v>
      </c>
      <c r="B76" s="647" t="s">
        <v>100</v>
      </c>
      <c r="C76" s="706" t="s">
        <v>221</v>
      </c>
      <c r="D76" s="663" t="s">
        <v>132</v>
      </c>
      <c r="E76" s="218" t="s">
        <v>792</v>
      </c>
      <c r="F76" s="218" t="s">
        <v>807</v>
      </c>
      <c r="G76" s="662" t="s">
        <v>69</v>
      </c>
      <c r="H76" s="662" t="s">
        <v>74</v>
      </c>
      <c r="I76" s="662" t="s">
        <v>81</v>
      </c>
      <c r="J76" s="257" t="s">
        <v>816</v>
      </c>
      <c r="K76" s="250" t="s">
        <v>384</v>
      </c>
      <c r="L76" s="212" t="s">
        <v>325</v>
      </c>
      <c r="M76" s="662" t="s">
        <v>68</v>
      </c>
      <c r="N76" s="662" t="s">
        <v>73</v>
      </c>
      <c r="O76" s="702" t="s">
        <v>80</v>
      </c>
      <c r="P76" s="745" t="s">
        <v>174</v>
      </c>
      <c r="Q76" s="375" t="s">
        <v>1205</v>
      </c>
      <c r="R76" s="377" t="s">
        <v>155</v>
      </c>
      <c r="S76" s="213" t="s">
        <v>325</v>
      </c>
      <c r="T76" s="212" t="s">
        <v>85</v>
      </c>
      <c r="U76" s="480" t="s">
        <v>1303</v>
      </c>
      <c r="V76" s="452">
        <v>43646</v>
      </c>
      <c r="W76" s="260"/>
      <c r="X76" s="255" t="s">
        <v>1410</v>
      </c>
    </row>
    <row r="77" spans="1:24" ht="55.5" customHeight="1" x14ac:dyDescent="0.25">
      <c r="A77" s="657"/>
      <c r="B77" s="658"/>
      <c r="C77" s="698"/>
      <c r="D77" s="659"/>
      <c r="E77" s="507" t="s">
        <v>793</v>
      </c>
      <c r="F77" s="223"/>
      <c r="G77" s="660"/>
      <c r="H77" s="660"/>
      <c r="I77" s="660"/>
      <c r="J77" s="25" t="s">
        <v>817</v>
      </c>
      <c r="K77" s="224" t="s">
        <v>384</v>
      </c>
      <c r="L77" s="217" t="s">
        <v>326</v>
      </c>
      <c r="M77" s="660"/>
      <c r="N77" s="660"/>
      <c r="O77" s="693"/>
      <c r="P77" s="655"/>
      <c r="Q77" s="375" t="s">
        <v>1206</v>
      </c>
      <c r="R77" s="377" t="s">
        <v>1207</v>
      </c>
      <c r="S77" s="225" t="s">
        <v>326</v>
      </c>
      <c r="T77" s="397" t="s">
        <v>85</v>
      </c>
      <c r="U77" s="480" t="s">
        <v>1411</v>
      </c>
      <c r="V77" s="452">
        <v>43646</v>
      </c>
      <c r="W77" s="48"/>
      <c r="X77" s="255" t="s">
        <v>1410</v>
      </c>
    </row>
    <row r="78" spans="1:24" ht="45.75" customHeight="1" x14ac:dyDescent="0.25">
      <c r="A78" s="657"/>
      <c r="B78" s="658"/>
      <c r="C78" s="698"/>
      <c r="D78" s="659"/>
      <c r="E78" s="650" t="s">
        <v>794</v>
      </c>
      <c r="F78" s="223"/>
      <c r="G78" s="660"/>
      <c r="H78" s="660"/>
      <c r="I78" s="660"/>
      <c r="J78" s="243" t="s">
        <v>818</v>
      </c>
      <c r="K78" s="224" t="s">
        <v>384</v>
      </c>
      <c r="L78" s="217" t="s">
        <v>325</v>
      </c>
      <c r="M78" s="660"/>
      <c r="N78" s="660"/>
      <c r="O78" s="693"/>
      <c r="P78" s="655"/>
      <c r="Q78" s="383" t="s">
        <v>1208</v>
      </c>
      <c r="R78" s="377" t="s">
        <v>155</v>
      </c>
      <c r="S78" s="225" t="s">
        <v>326</v>
      </c>
      <c r="T78" s="397" t="s">
        <v>85</v>
      </c>
      <c r="U78" s="480" t="s">
        <v>1304</v>
      </c>
      <c r="V78" s="452">
        <v>43646</v>
      </c>
      <c r="W78" s="48"/>
      <c r="X78" s="255" t="s">
        <v>1410</v>
      </c>
    </row>
    <row r="79" spans="1:24" ht="45.75" customHeight="1" x14ac:dyDescent="0.25">
      <c r="A79" s="657"/>
      <c r="B79" s="658"/>
      <c r="C79" s="698"/>
      <c r="D79" s="659"/>
      <c r="E79" s="650"/>
      <c r="F79" s="223"/>
      <c r="G79" s="660"/>
      <c r="H79" s="660"/>
      <c r="I79" s="660"/>
      <c r="J79" s="25" t="s">
        <v>819</v>
      </c>
      <c r="K79" s="224" t="s">
        <v>384</v>
      </c>
      <c r="L79" s="217" t="s">
        <v>322</v>
      </c>
      <c r="M79" s="660"/>
      <c r="N79" s="660"/>
      <c r="O79" s="693"/>
      <c r="P79" s="655"/>
      <c r="Q79" s="406" t="s">
        <v>1209</v>
      </c>
      <c r="R79" s="404" t="s">
        <v>1234</v>
      </c>
      <c r="S79" s="225" t="s">
        <v>322</v>
      </c>
      <c r="T79" s="397" t="s">
        <v>85</v>
      </c>
      <c r="U79" s="480" t="s">
        <v>1305</v>
      </c>
      <c r="V79" s="452">
        <v>43646</v>
      </c>
      <c r="W79" s="48"/>
      <c r="X79" s="255" t="s">
        <v>1410</v>
      </c>
    </row>
    <row r="80" spans="1:24" ht="78.75" x14ac:dyDescent="0.25">
      <c r="A80" s="657"/>
      <c r="B80" s="658"/>
      <c r="C80" s="698"/>
      <c r="D80" s="659"/>
      <c r="E80" s="385" t="s">
        <v>795</v>
      </c>
      <c r="F80" s="223"/>
      <c r="G80" s="660"/>
      <c r="H80" s="660"/>
      <c r="I80" s="660"/>
      <c r="J80" s="25" t="s">
        <v>820</v>
      </c>
      <c r="K80" s="224" t="s">
        <v>384</v>
      </c>
      <c r="L80" s="217" t="s">
        <v>326</v>
      </c>
      <c r="M80" s="660"/>
      <c r="N80" s="660"/>
      <c r="O80" s="662"/>
      <c r="P80" s="663"/>
      <c r="Q80" s="375" t="s">
        <v>1211</v>
      </c>
      <c r="R80" s="381" t="s">
        <v>1210</v>
      </c>
      <c r="S80" s="225" t="s">
        <v>326</v>
      </c>
      <c r="T80" s="397" t="s">
        <v>85</v>
      </c>
      <c r="U80" s="480" t="s">
        <v>1306</v>
      </c>
      <c r="V80" s="452">
        <v>43646</v>
      </c>
      <c r="W80" s="48"/>
      <c r="X80" s="255" t="s">
        <v>1410</v>
      </c>
    </row>
    <row r="81" spans="1:24" ht="54" customHeight="1" x14ac:dyDescent="0.25">
      <c r="A81" s="657" t="s">
        <v>143</v>
      </c>
      <c r="B81" s="688" t="s">
        <v>101</v>
      </c>
      <c r="C81" s="698" t="s">
        <v>222</v>
      </c>
      <c r="D81" s="659" t="s">
        <v>132</v>
      </c>
      <c r="E81" s="650" t="s">
        <v>796</v>
      </c>
      <c r="F81" s="223" t="s">
        <v>808</v>
      </c>
      <c r="G81" s="660" t="s">
        <v>70</v>
      </c>
      <c r="H81" s="660" t="s">
        <v>73</v>
      </c>
      <c r="I81" s="660" t="s">
        <v>81</v>
      </c>
      <c r="J81" s="25" t="s">
        <v>821</v>
      </c>
      <c r="K81" s="224" t="s">
        <v>384</v>
      </c>
      <c r="L81" s="217" t="s">
        <v>322</v>
      </c>
      <c r="M81" s="660" t="s">
        <v>68</v>
      </c>
      <c r="N81" s="660" t="s">
        <v>71</v>
      </c>
      <c r="O81" s="660" t="s">
        <v>79</v>
      </c>
      <c r="P81" s="654" t="s">
        <v>77</v>
      </c>
      <c r="Q81" s="375" t="s">
        <v>1212</v>
      </c>
      <c r="R81" s="377" t="s">
        <v>155</v>
      </c>
      <c r="S81" s="225" t="s">
        <v>326</v>
      </c>
      <c r="T81" s="397" t="s">
        <v>85</v>
      </c>
      <c r="U81" s="480" t="s">
        <v>1307</v>
      </c>
      <c r="V81" s="452">
        <v>43646</v>
      </c>
      <c r="W81" s="48"/>
      <c r="X81" s="253" t="s">
        <v>1412</v>
      </c>
    </row>
    <row r="82" spans="1:24" ht="75.75" customHeight="1" x14ac:dyDescent="0.25">
      <c r="A82" s="657"/>
      <c r="B82" s="688"/>
      <c r="C82" s="698"/>
      <c r="D82" s="659"/>
      <c r="E82" s="650"/>
      <c r="F82" s="222" t="s">
        <v>809</v>
      </c>
      <c r="G82" s="660"/>
      <c r="H82" s="660"/>
      <c r="I82" s="660"/>
      <c r="J82" s="25" t="s">
        <v>822</v>
      </c>
      <c r="K82" s="224" t="s">
        <v>384</v>
      </c>
      <c r="L82" s="217" t="s">
        <v>322</v>
      </c>
      <c r="M82" s="660"/>
      <c r="N82" s="660"/>
      <c r="O82" s="660"/>
      <c r="P82" s="655"/>
      <c r="Q82" s="375" t="s">
        <v>1213</v>
      </c>
      <c r="R82" s="377" t="s">
        <v>155</v>
      </c>
      <c r="S82" s="225" t="s">
        <v>322</v>
      </c>
      <c r="T82" s="397" t="s">
        <v>85</v>
      </c>
      <c r="U82" s="480" t="s">
        <v>1308</v>
      </c>
      <c r="V82" s="452">
        <v>43646</v>
      </c>
      <c r="W82" s="48"/>
      <c r="X82" s="251" t="s">
        <v>1413</v>
      </c>
    </row>
    <row r="83" spans="1:24" ht="88.5" customHeight="1" x14ac:dyDescent="0.25">
      <c r="A83" s="657"/>
      <c r="B83" s="688"/>
      <c r="C83" s="698"/>
      <c r="D83" s="659"/>
      <c r="E83" s="385" t="s">
        <v>797</v>
      </c>
      <c r="F83" s="223"/>
      <c r="G83" s="660"/>
      <c r="H83" s="660"/>
      <c r="I83" s="660"/>
      <c r="J83" s="25" t="s">
        <v>823</v>
      </c>
      <c r="K83" s="224" t="s">
        <v>385</v>
      </c>
      <c r="L83" s="217" t="s">
        <v>325</v>
      </c>
      <c r="M83" s="660"/>
      <c r="N83" s="660"/>
      <c r="O83" s="660"/>
      <c r="P83" s="655"/>
      <c r="Q83" s="375" t="s">
        <v>1414</v>
      </c>
      <c r="R83" s="377" t="s">
        <v>1214</v>
      </c>
      <c r="S83" s="225" t="s">
        <v>324</v>
      </c>
      <c r="T83" s="397" t="s">
        <v>85</v>
      </c>
      <c r="U83" s="480" t="s">
        <v>1309</v>
      </c>
      <c r="V83" s="452">
        <v>43646</v>
      </c>
      <c r="W83" s="48"/>
      <c r="X83" s="251" t="s">
        <v>1415</v>
      </c>
    </row>
    <row r="84" spans="1:24" ht="60" customHeight="1" x14ac:dyDescent="0.25">
      <c r="A84" s="657"/>
      <c r="B84" s="688"/>
      <c r="C84" s="698"/>
      <c r="D84" s="659"/>
      <c r="E84" s="223"/>
      <c r="F84" s="223"/>
      <c r="G84" s="660"/>
      <c r="H84" s="660"/>
      <c r="I84" s="660"/>
      <c r="J84" s="25" t="s">
        <v>824</v>
      </c>
      <c r="K84" s="224" t="s">
        <v>384</v>
      </c>
      <c r="L84" s="217" t="s">
        <v>326</v>
      </c>
      <c r="M84" s="660"/>
      <c r="N84" s="660"/>
      <c r="O84" s="660"/>
      <c r="P84" s="655"/>
      <c r="Q84" s="375" t="s">
        <v>1215</v>
      </c>
      <c r="R84" s="377" t="s">
        <v>1216</v>
      </c>
      <c r="S84" s="225" t="s">
        <v>326</v>
      </c>
      <c r="T84" s="216" t="s">
        <v>85</v>
      </c>
      <c r="U84" s="480" t="s">
        <v>1310</v>
      </c>
      <c r="V84" s="452">
        <v>43646</v>
      </c>
      <c r="W84" s="48"/>
      <c r="X84" s="251" t="s">
        <v>1416</v>
      </c>
    </row>
    <row r="85" spans="1:24" ht="69" customHeight="1" x14ac:dyDescent="0.25">
      <c r="A85" s="657"/>
      <c r="B85" s="688"/>
      <c r="C85" s="698"/>
      <c r="D85" s="659"/>
      <c r="E85" s="385" t="s">
        <v>798</v>
      </c>
      <c r="F85" s="222"/>
      <c r="G85" s="660"/>
      <c r="H85" s="660"/>
      <c r="I85" s="660"/>
      <c r="J85" s="393" t="s">
        <v>825</v>
      </c>
      <c r="K85" s="224" t="s">
        <v>384</v>
      </c>
      <c r="L85" s="217" t="s">
        <v>322</v>
      </c>
      <c r="M85" s="660"/>
      <c r="N85" s="660"/>
      <c r="O85" s="660"/>
      <c r="P85" s="663"/>
      <c r="Q85" s="375" t="s">
        <v>1217</v>
      </c>
      <c r="R85" s="376" t="s">
        <v>1218</v>
      </c>
      <c r="S85" s="225" t="s">
        <v>322</v>
      </c>
      <c r="T85" s="216" t="s">
        <v>85</v>
      </c>
      <c r="U85" s="480" t="s">
        <v>1311</v>
      </c>
      <c r="V85" s="452">
        <v>43646</v>
      </c>
      <c r="W85" s="48"/>
      <c r="X85" s="251" t="s">
        <v>1417</v>
      </c>
    </row>
    <row r="86" spans="1:24" ht="126.75" customHeight="1" x14ac:dyDescent="0.25">
      <c r="A86" s="657" t="s">
        <v>143</v>
      </c>
      <c r="B86" s="688" t="s">
        <v>177</v>
      </c>
      <c r="C86" s="698" t="s">
        <v>223</v>
      </c>
      <c r="D86" s="659" t="s">
        <v>132</v>
      </c>
      <c r="E86" s="222" t="s">
        <v>799</v>
      </c>
      <c r="F86" s="222" t="s">
        <v>810</v>
      </c>
      <c r="G86" s="660" t="s">
        <v>67</v>
      </c>
      <c r="H86" s="660" t="s">
        <v>72</v>
      </c>
      <c r="I86" s="660" t="s">
        <v>78</v>
      </c>
      <c r="J86" s="25" t="s">
        <v>826</v>
      </c>
      <c r="K86" s="224" t="s">
        <v>384</v>
      </c>
      <c r="L86" s="217" t="s">
        <v>326</v>
      </c>
      <c r="M86" s="660" t="s">
        <v>173</v>
      </c>
      <c r="N86" s="660" t="s">
        <v>71</v>
      </c>
      <c r="O86" s="660" t="s">
        <v>78</v>
      </c>
      <c r="P86" s="654" t="s">
        <v>77</v>
      </c>
      <c r="Q86" s="243" t="s">
        <v>1219</v>
      </c>
      <c r="R86" s="376" t="s">
        <v>155</v>
      </c>
      <c r="S86" s="225" t="s">
        <v>326</v>
      </c>
      <c r="T86" s="216" t="s">
        <v>85</v>
      </c>
      <c r="U86" s="480" t="s">
        <v>1312</v>
      </c>
      <c r="V86" s="452">
        <v>43646</v>
      </c>
      <c r="W86" s="48"/>
      <c r="X86" s="251" t="s">
        <v>1417</v>
      </c>
    </row>
    <row r="87" spans="1:24" ht="76.5" customHeight="1" x14ac:dyDescent="0.25">
      <c r="A87" s="657"/>
      <c r="B87" s="688"/>
      <c r="C87" s="698"/>
      <c r="D87" s="659"/>
      <c r="E87" s="222" t="s">
        <v>800</v>
      </c>
      <c r="F87" s="222" t="s">
        <v>811</v>
      </c>
      <c r="G87" s="660"/>
      <c r="H87" s="660"/>
      <c r="I87" s="660"/>
      <c r="J87" s="25" t="s">
        <v>827</v>
      </c>
      <c r="K87" s="224" t="s">
        <v>384</v>
      </c>
      <c r="L87" s="217" t="s">
        <v>322</v>
      </c>
      <c r="M87" s="660"/>
      <c r="N87" s="660"/>
      <c r="O87" s="660"/>
      <c r="P87" s="655"/>
      <c r="Q87" s="376" t="s">
        <v>1220</v>
      </c>
      <c r="R87" s="376" t="s">
        <v>1221</v>
      </c>
      <c r="S87" s="225" t="s">
        <v>322</v>
      </c>
      <c r="T87" s="397" t="s">
        <v>85</v>
      </c>
      <c r="U87" s="480" t="s">
        <v>1313</v>
      </c>
      <c r="V87" s="452">
        <v>43646</v>
      </c>
      <c r="W87" s="48"/>
      <c r="X87" s="251" t="s">
        <v>1418</v>
      </c>
    </row>
    <row r="88" spans="1:24" ht="56.25" customHeight="1" x14ac:dyDescent="0.25">
      <c r="A88" s="657"/>
      <c r="B88" s="688"/>
      <c r="C88" s="698"/>
      <c r="D88" s="659"/>
      <c r="E88" s="222" t="s">
        <v>801</v>
      </c>
      <c r="F88" s="223"/>
      <c r="G88" s="660"/>
      <c r="H88" s="660"/>
      <c r="I88" s="660"/>
      <c r="J88" s="697" t="s">
        <v>828</v>
      </c>
      <c r="K88" s="701" t="s">
        <v>386</v>
      </c>
      <c r="L88" s="660" t="s">
        <v>326</v>
      </c>
      <c r="M88" s="660"/>
      <c r="N88" s="660"/>
      <c r="O88" s="660"/>
      <c r="P88" s="655"/>
      <c r="Q88" s="765" t="s">
        <v>1222</v>
      </c>
      <c r="R88" s="765" t="s">
        <v>1221</v>
      </c>
      <c r="S88" s="746" t="s">
        <v>326</v>
      </c>
      <c r="T88" s="654" t="s">
        <v>85</v>
      </c>
      <c r="U88" s="480" t="s">
        <v>1314</v>
      </c>
      <c r="V88" s="452">
        <v>43646</v>
      </c>
      <c r="W88" s="48"/>
      <c r="X88" s="251" t="s">
        <v>1419</v>
      </c>
    </row>
    <row r="89" spans="1:24" ht="71.25" customHeight="1" x14ac:dyDescent="0.25">
      <c r="A89" s="657"/>
      <c r="B89" s="688"/>
      <c r="C89" s="698"/>
      <c r="D89" s="659"/>
      <c r="E89" s="222" t="s">
        <v>802</v>
      </c>
      <c r="F89" s="223"/>
      <c r="G89" s="660"/>
      <c r="H89" s="660"/>
      <c r="I89" s="660"/>
      <c r="J89" s="697"/>
      <c r="K89" s="701"/>
      <c r="L89" s="660"/>
      <c r="M89" s="660"/>
      <c r="N89" s="660"/>
      <c r="O89" s="660"/>
      <c r="P89" s="655"/>
      <c r="Q89" s="706"/>
      <c r="R89" s="706"/>
      <c r="S89" s="664"/>
      <c r="T89" s="663"/>
      <c r="U89" s="480" t="s">
        <v>1315</v>
      </c>
      <c r="V89" s="452">
        <v>43646</v>
      </c>
      <c r="W89" s="48"/>
      <c r="X89" s="251" t="s">
        <v>1421</v>
      </c>
    </row>
    <row r="90" spans="1:24" ht="55.5" customHeight="1" x14ac:dyDescent="0.25">
      <c r="A90" s="657"/>
      <c r="B90" s="688"/>
      <c r="C90" s="698"/>
      <c r="D90" s="659"/>
      <c r="E90" s="223" t="s">
        <v>803</v>
      </c>
      <c r="F90" s="223"/>
      <c r="G90" s="660"/>
      <c r="H90" s="660"/>
      <c r="I90" s="660"/>
      <c r="J90" s="25" t="s">
        <v>829</v>
      </c>
      <c r="K90" s="224" t="s">
        <v>384</v>
      </c>
      <c r="L90" s="217" t="s">
        <v>326</v>
      </c>
      <c r="M90" s="660"/>
      <c r="N90" s="660"/>
      <c r="O90" s="660"/>
      <c r="P90" s="663"/>
      <c r="Q90" s="375" t="s">
        <v>1223</v>
      </c>
      <c r="R90" s="376" t="s">
        <v>1221</v>
      </c>
      <c r="S90" s="225" t="s">
        <v>326</v>
      </c>
      <c r="T90" s="397" t="s">
        <v>85</v>
      </c>
      <c r="U90" s="480" t="s">
        <v>1316</v>
      </c>
      <c r="V90" s="452">
        <v>43646</v>
      </c>
      <c r="W90" s="48"/>
      <c r="X90" s="251" t="s">
        <v>1420</v>
      </c>
    </row>
    <row r="91" spans="1:24" ht="86.25" customHeight="1" x14ac:dyDescent="0.25">
      <c r="A91" s="657" t="s">
        <v>143</v>
      </c>
      <c r="B91" s="688" t="s">
        <v>178</v>
      </c>
      <c r="C91" s="697" t="s">
        <v>791</v>
      </c>
      <c r="D91" s="659" t="s">
        <v>132</v>
      </c>
      <c r="E91" s="223" t="s">
        <v>804</v>
      </c>
      <c r="F91" s="222" t="s">
        <v>812</v>
      </c>
      <c r="G91" s="660" t="s">
        <v>68</v>
      </c>
      <c r="H91" s="660" t="s">
        <v>72</v>
      </c>
      <c r="I91" s="660" t="s">
        <v>79</v>
      </c>
      <c r="J91" s="25" t="s">
        <v>830</v>
      </c>
      <c r="K91" s="224" t="s">
        <v>386</v>
      </c>
      <c r="L91" s="217" t="s">
        <v>326</v>
      </c>
      <c r="M91" s="660" t="s">
        <v>68</v>
      </c>
      <c r="N91" s="660" t="s">
        <v>72</v>
      </c>
      <c r="O91" s="660" t="s">
        <v>79</v>
      </c>
      <c r="P91" s="654" t="s">
        <v>174</v>
      </c>
      <c r="Q91" s="375" t="s">
        <v>1224</v>
      </c>
      <c r="R91" s="375" t="s">
        <v>1225</v>
      </c>
      <c r="S91" s="225" t="s">
        <v>325</v>
      </c>
      <c r="T91" s="216" t="s">
        <v>85</v>
      </c>
      <c r="U91" s="480" t="s">
        <v>1317</v>
      </c>
      <c r="V91" s="452">
        <v>43646</v>
      </c>
      <c r="W91" s="48"/>
      <c r="X91" s="251" t="s">
        <v>1421</v>
      </c>
    </row>
    <row r="92" spans="1:24" ht="86.25" customHeight="1" x14ac:dyDescent="0.25">
      <c r="A92" s="657"/>
      <c r="B92" s="688"/>
      <c r="C92" s="697"/>
      <c r="D92" s="659"/>
      <c r="E92" s="223">
        <v>0</v>
      </c>
      <c r="F92" s="222" t="s">
        <v>813</v>
      </c>
      <c r="G92" s="660"/>
      <c r="H92" s="660"/>
      <c r="I92" s="660"/>
      <c r="J92" s="405" t="s">
        <v>831</v>
      </c>
      <c r="K92" s="224" t="s">
        <v>384</v>
      </c>
      <c r="L92" s="217" t="s">
        <v>326</v>
      </c>
      <c r="M92" s="660"/>
      <c r="N92" s="660"/>
      <c r="O92" s="660"/>
      <c r="P92" s="663"/>
      <c r="Q92" s="375" t="s">
        <v>1226</v>
      </c>
      <c r="R92" s="379" t="s">
        <v>1225</v>
      </c>
      <c r="S92" s="225" t="s">
        <v>326</v>
      </c>
      <c r="T92" s="397" t="s">
        <v>85</v>
      </c>
      <c r="U92" s="480" t="s">
        <v>1318</v>
      </c>
      <c r="V92" s="452">
        <v>43646</v>
      </c>
      <c r="W92" s="48"/>
      <c r="X92" s="251" t="s">
        <v>1421</v>
      </c>
    </row>
    <row r="93" spans="1:24" ht="57.75" customHeight="1" x14ac:dyDescent="0.25">
      <c r="A93" s="657" t="s">
        <v>143</v>
      </c>
      <c r="B93" s="688" t="s">
        <v>179</v>
      </c>
      <c r="C93" s="698" t="s">
        <v>224</v>
      </c>
      <c r="D93" s="659" t="s">
        <v>132</v>
      </c>
      <c r="E93" s="385" t="s">
        <v>805</v>
      </c>
      <c r="F93" s="223" t="s">
        <v>814</v>
      </c>
      <c r="G93" s="660" t="s">
        <v>173</v>
      </c>
      <c r="H93" s="660" t="s">
        <v>71</v>
      </c>
      <c r="I93" s="660" t="s">
        <v>78</v>
      </c>
      <c r="J93" s="25" t="s">
        <v>832</v>
      </c>
      <c r="K93" s="224" t="s">
        <v>384</v>
      </c>
      <c r="L93" s="217" t="s">
        <v>324</v>
      </c>
      <c r="M93" s="660" t="s">
        <v>173</v>
      </c>
      <c r="N93" s="660" t="s">
        <v>71</v>
      </c>
      <c r="O93" s="660" t="s">
        <v>78</v>
      </c>
      <c r="P93" s="654" t="s">
        <v>77</v>
      </c>
      <c r="Q93" s="375" t="s">
        <v>129</v>
      </c>
      <c r="R93" s="707" t="s">
        <v>155</v>
      </c>
      <c r="S93" s="225" t="s">
        <v>324</v>
      </c>
      <c r="T93" s="397" t="s">
        <v>85</v>
      </c>
      <c r="U93" s="480" t="s">
        <v>1319</v>
      </c>
      <c r="V93" s="452">
        <v>43646</v>
      </c>
      <c r="W93" s="48"/>
      <c r="X93" s="758" t="s">
        <v>1422</v>
      </c>
    </row>
    <row r="94" spans="1:24" ht="35.25" customHeight="1" x14ac:dyDescent="0.25">
      <c r="A94" s="657"/>
      <c r="B94" s="688"/>
      <c r="C94" s="698"/>
      <c r="D94" s="659"/>
      <c r="E94" s="385" t="s">
        <v>806</v>
      </c>
      <c r="F94" s="222" t="s">
        <v>815</v>
      </c>
      <c r="G94" s="660"/>
      <c r="H94" s="660"/>
      <c r="I94" s="660"/>
      <c r="J94" s="25" t="s">
        <v>833</v>
      </c>
      <c r="K94" s="224" t="s">
        <v>384</v>
      </c>
      <c r="L94" s="217" t="s">
        <v>322</v>
      </c>
      <c r="M94" s="660"/>
      <c r="N94" s="660"/>
      <c r="O94" s="660"/>
      <c r="P94" s="655"/>
      <c r="Q94" s="707" t="s">
        <v>1227</v>
      </c>
      <c r="R94" s="752"/>
      <c r="S94" s="225" t="s">
        <v>324</v>
      </c>
      <c r="T94" s="397" t="s">
        <v>85</v>
      </c>
      <c r="U94" s="707" t="s">
        <v>1320</v>
      </c>
      <c r="V94" s="452">
        <v>43646</v>
      </c>
      <c r="W94" s="48"/>
      <c r="X94" s="759"/>
    </row>
    <row r="95" spans="1:24" ht="30" customHeight="1" thickBot="1" x14ac:dyDescent="0.3">
      <c r="A95" s="671"/>
      <c r="B95" s="689"/>
      <c r="C95" s="704"/>
      <c r="D95" s="675"/>
      <c r="E95" s="221"/>
      <c r="F95" s="221"/>
      <c r="G95" s="676"/>
      <c r="H95" s="676"/>
      <c r="I95" s="676"/>
      <c r="J95" s="244" t="s">
        <v>834</v>
      </c>
      <c r="K95" s="245" t="s">
        <v>384</v>
      </c>
      <c r="L95" s="54" t="s">
        <v>324</v>
      </c>
      <c r="M95" s="676"/>
      <c r="N95" s="676"/>
      <c r="O95" s="676"/>
      <c r="P95" s="656"/>
      <c r="Q95" s="709"/>
      <c r="R95" s="709"/>
      <c r="S95" s="229" t="s">
        <v>324</v>
      </c>
      <c r="T95" s="54" t="s">
        <v>85</v>
      </c>
      <c r="U95" s="709"/>
      <c r="V95" s="249">
        <v>43646</v>
      </c>
      <c r="W95" s="259"/>
      <c r="X95" s="760"/>
    </row>
    <row r="96" spans="1:24" s="274" customFormat="1" ht="124.5" customHeight="1" x14ac:dyDescent="0.25">
      <c r="A96" s="667" t="s">
        <v>144</v>
      </c>
      <c r="B96" s="705" t="s">
        <v>98</v>
      </c>
      <c r="C96" s="706" t="s">
        <v>182</v>
      </c>
      <c r="D96" s="663" t="s">
        <v>132</v>
      </c>
      <c r="E96" s="389" t="s">
        <v>835</v>
      </c>
      <c r="F96" s="668" t="s">
        <v>836</v>
      </c>
      <c r="G96" s="662" t="s">
        <v>173</v>
      </c>
      <c r="H96" s="662" t="s">
        <v>71</v>
      </c>
      <c r="I96" s="662" t="s">
        <v>78</v>
      </c>
      <c r="J96" s="257" t="s">
        <v>837</v>
      </c>
      <c r="K96" s="250" t="s">
        <v>385</v>
      </c>
      <c r="L96" s="212" t="s">
        <v>326</v>
      </c>
      <c r="M96" s="662" t="s">
        <v>173</v>
      </c>
      <c r="N96" s="662" t="s">
        <v>71</v>
      </c>
      <c r="O96" s="662" t="s">
        <v>78</v>
      </c>
      <c r="P96" s="663" t="s">
        <v>77</v>
      </c>
      <c r="Q96" s="374" t="s">
        <v>160</v>
      </c>
      <c r="R96" s="375" t="s">
        <v>155</v>
      </c>
      <c r="S96" s="213" t="s">
        <v>326</v>
      </c>
      <c r="T96" s="258" t="s">
        <v>161</v>
      </c>
      <c r="U96" s="549" t="s">
        <v>1453</v>
      </c>
      <c r="V96" s="452">
        <v>43646</v>
      </c>
      <c r="W96" s="260"/>
      <c r="X96" s="255" t="s">
        <v>1399</v>
      </c>
    </row>
    <row r="97" spans="1:24" s="274" customFormat="1" ht="74.25" customHeight="1" x14ac:dyDescent="0.25">
      <c r="A97" s="657"/>
      <c r="B97" s="697"/>
      <c r="C97" s="698"/>
      <c r="D97" s="659"/>
      <c r="E97" s="385" t="s">
        <v>838</v>
      </c>
      <c r="F97" s="669"/>
      <c r="G97" s="660"/>
      <c r="H97" s="660"/>
      <c r="I97" s="660"/>
      <c r="J97" s="25" t="s">
        <v>839</v>
      </c>
      <c r="K97" s="224" t="s">
        <v>384</v>
      </c>
      <c r="L97" s="217" t="s">
        <v>322</v>
      </c>
      <c r="M97" s="660"/>
      <c r="N97" s="660"/>
      <c r="O97" s="660"/>
      <c r="P97" s="659"/>
      <c r="Q97" s="374" t="s">
        <v>840</v>
      </c>
      <c r="R97" s="375" t="s">
        <v>155</v>
      </c>
      <c r="S97" s="225" t="s">
        <v>326</v>
      </c>
      <c r="T97" s="24" t="s">
        <v>85</v>
      </c>
      <c r="U97" s="552" t="s">
        <v>1454</v>
      </c>
      <c r="V97" s="452">
        <v>43646</v>
      </c>
      <c r="W97" s="48"/>
      <c r="X97" s="482" t="s">
        <v>1474</v>
      </c>
    </row>
    <row r="98" spans="1:24" s="274" customFormat="1" ht="118.5" customHeight="1" x14ac:dyDescent="0.25">
      <c r="A98" s="657"/>
      <c r="B98" s="697"/>
      <c r="C98" s="698"/>
      <c r="D98" s="659"/>
      <c r="E98" s="668" t="s">
        <v>841</v>
      </c>
      <c r="F98" s="668" t="s">
        <v>842</v>
      </c>
      <c r="G98" s="660"/>
      <c r="H98" s="660"/>
      <c r="I98" s="660"/>
      <c r="J98" s="25" t="s">
        <v>1475</v>
      </c>
      <c r="K98" s="224" t="s">
        <v>384</v>
      </c>
      <c r="L98" s="217" t="s">
        <v>322</v>
      </c>
      <c r="M98" s="660"/>
      <c r="N98" s="660"/>
      <c r="O98" s="660"/>
      <c r="P98" s="659"/>
      <c r="Q98" s="374" t="s">
        <v>843</v>
      </c>
      <c r="R98" s="375" t="s">
        <v>844</v>
      </c>
      <c r="S98" s="225" t="s">
        <v>326</v>
      </c>
      <c r="T98" s="24" t="s">
        <v>85</v>
      </c>
      <c r="U98" s="552" t="s">
        <v>1455</v>
      </c>
      <c r="V98" s="452">
        <v>43646</v>
      </c>
      <c r="W98" s="48"/>
      <c r="X98" s="548" t="s">
        <v>1476</v>
      </c>
    </row>
    <row r="99" spans="1:24" s="274" customFormat="1" ht="95.25" customHeight="1" x14ac:dyDescent="0.25">
      <c r="A99" s="657"/>
      <c r="B99" s="697"/>
      <c r="C99" s="698"/>
      <c r="D99" s="659"/>
      <c r="E99" s="669"/>
      <c r="F99" s="669"/>
      <c r="G99" s="660"/>
      <c r="H99" s="660"/>
      <c r="I99" s="660"/>
      <c r="J99" s="25" t="s">
        <v>845</v>
      </c>
      <c r="K99" s="224" t="s">
        <v>384</v>
      </c>
      <c r="L99" s="217" t="s">
        <v>554</v>
      </c>
      <c r="M99" s="660"/>
      <c r="N99" s="660"/>
      <c r="O99" s="660"/>
      <c r="P99" s="659"/>
      <c r="Q99" s="374" t="s">
        <v>846</v>
      </c>
      <c r="R99" s="378" t="s">
        <v>844</v>
      </c>
      <c r="S99" s="225" t="s">
        <v>322</v>
      </c>
      <c r="T99" s="24" t="s">
        <v>85</v>
      </c>
      <c r="U99" s="552" t="s">
        <v>1456</v>
      </c>
      <c r="V99" s="452">
        <v>43646</v>
      </c>
      <c r="W99" s="48"/>
      <c r="X99" s="548" t="s">
        <v>1477</v>
      </c>
    </row>
    <row r="100" spans="1:24" s="274" customFormat="1" ht="65.25" customHeight="1" x14ac:dyDescent="0.25">
      <c r="A100" s="657"/>
      <c r="B100" s="697"/>
      <c r="C100" s="698"/>
      <c r="D100" s="659"/>
      <c r="E100" s="385" t="s">
        <v>847</v>
      </c>
      <c r="F100" s="31" t="s">
        <v>848</v>
      </c>
      <c r="G100" s="660"/>
      <c r="H100" s="660"/>
      <c r="I100" s="660"/>
      <c r="J100" s="25" t="s">
        <v>849</v>
      </c>
      <c r="K100" s="224" t="s">
        <v>384</v>
      </c>
      <c r="L100" s="217" t="s">
        <v>326</v>
      </c>
      <c r="M100" s="660"/>
      <c r="N100" s="660"/>
      <c r="O100" s="660"/>
      <c r="P100" s="659"/>
      <c r="Q100" s="374" t="s">
        <v>1423</v>
      </c>
      <c r="R100" s="378" t="s">
        <v>844</v>
      </c>
      <c r="S100" s="225" t="s">
        <v>322</v>
      </c>
      <c r="T100" s="24" t="s">
        <v>85</v>
      </c>
      <c r="U100" s="855" t="s">
        <v>1457</v>
      </c>
      <c r="V100" s="452">
        <v>43646</v>
      </c>
      <c r="W100" s="48"/>
      <c r="X100" s="548" t="s">
        <v>1478</v>
      </c>
    </row>
    <row r="101" spans="1:24" s="274" customFormat="1" ht="88.5" customHeight="1" x14ac:dyDescent="0.25">
      <c r="A101" s="657"/>
      <c r="B101" s="697"/>
      <c r="C101" s="698"/>
      <c r="D101" s="659"/>
      <c r="E101" s="668" t="s">
        <v>850</v>
      </c>
      <c r="F101" s="668" t="s">
        <v>851</v>
      </c>
      <c r="G101" s="660"/>
      <c r="H101" s="660"/>
      <c r="I101" s="660"/>
      <c r="J101" s="25" t="s">
        <v>852</v>
      </c>
      <c r="K101" s="224" t="s">
        <v>384</v>
      </c>
      <c r="L101" s="217" t="s">
        <v>554</v>
      </c>
      <c r="M101" s="660"/>
      <c r="N101" s="660"/>
      <c r="O101" s="660"/>
      <c r="P101" s="659"/>
      <c r="Q101" s="375" t="s">
        <v>853</v>
      </c>
      <c r="R101" s="377" t="s">
        <v>844</v>
      </c>
      <c r="S101" s="225" t="s">
        <v>322</v>
      </c>
      <c r="T101" s="24" t="s">
        <v>85</v>
      </c>
      <c r="U101" s="551" t="s">
        <v>1458</v>
      </c>
      <c r="V101" s="452">
        <v>43646</v>
      </c>
      <c r="W101" s="48"/>
      <c r="X101" s="548" t="s">
        <v>1479</v>
      </c>
    </row>
    <row r="102" spans="1:24" s="274" customFormat="1" ht="114" customHeight="1" x14ac:dyDescent="0.25">
      <c r="A102" s="657"/>
      <c r="B102" s="697"/>
      <c r="C102" s="698"/>
      <c r="D102" s="659"/>
      <c r="E102" s="665"/>
      <c r="F102" s="665"/>
      <c r="G102" s="660"/>
      <c r="H102" s="660"/>
      <c r="I102" s="660"/>
      <c r="J102" s="25" t="s">
        <v>854</v>
      </c>
      <c r="K102" s="224" t="s">
        <v>384</v>
      </c>
      <c r="L102" s="217" t="s">
        <v>326</v>
      </c>
      <c r="M102" s="660"/>
      <c r="N102" s="660"/>
      <c r="O102" s="660"/>
      <c r="P102" s="659"/>
      <c r="Q102" s="375" t="s">
        <v>855</v>
      </c>
      <c r="R102" s="377" t="s">
        <v>844</v>
      </c>
      <c r="S102" s="225" t="s">
        <v>322</v>
      </c>
      <c r="T102" s="24" t="s">
        <v>85</v>
      </c>
      <c r="U102" s="551" t="s">
        <v>1459</v>
      </c>
      <c r="V102" s="452">
        <v>43646</v>
      </c>
      <c r="W102" s="48"/>
      <c r="X102" s="548" t="s">
        <v>1480</v>
      </c>
    </row>
    <row r="103" spans="1:24" s="274" customFormat="1" ht="84.75" customHeight="1" x14ac:dyDescent="0.25">
      <c r="A103" s="657" t="s">
        <v>144</v>
      </c>
      <c r="B103" s="697" t="s">
        <v>99</v>
      </c>
      <c r="C103" s="698" t="s">
        <v>162</v>
      </c>
      <c r="D103" s="659" t="s">
        <v>132</v>
      </c>
      <c r="E103" s="222" t="s">
        <v>856</v>
      </c>
      <c r="F103" s="396" t="s">
        <v>1235</v>
      </c>
      <c r="G103" s="660" t="s">
        <v>67</v>
      </c>
      <c r="H103" s="660" t="s">
        <v>71</v>
      </c>
      <c r="I103" s="660" t="s">
        <v>78</v>
      </c>
      <c r="J103" s="25" t="s">
        <v>857</v>
      </c>
      <c r="K103" s="224" t="s">
        <v>384</v>
      </c>
      <c r="L103" s="217" t="s">
        <v>326</v>
      </c>
      <c r="M103" s="660" t="s">
        <v>173</v>
      </c>
      <c r="N103" s="660" t="s">
        <v>71</v>
      </c>
      <c r="O103" s="660" t="s">
        <v>78</v>
      </c>
      <c r="P103" s="659" t="s">
        <v>77</v>
      </c>
      <c r="Q103" s="375" t="s">
        <v>185</v>
      </c>
      <c r="R103" s="377" t="s">
        <v>155</v>
      </c>
      <c r="S103" s="225" t="s">
        <v>325</v>
      </c>
      <c r="T103" s="24" t="s">
        <v>161</v>
      </c>
      <c r="U103" s="551" t="s">
        <v>1460</v>
      </c>
      <c r="V103" s="452">
        <v>43646</v>
      </c>
      <c r="W103" s="48"/>
      <c r="X103" s="548" t="s">
        <v>1481</v>
      </c>
    </row>
    <row r="104" spans="1:24" s="274" customFormat="1" ht="144" customHeight="1" x14ac:dyDescent="0.25">
      <c r="A104" s="657"/>
      <c r="B104" s="697"/>
      <c r="C104" s="698"/>
      <c r="D104" s="659"/>
      <c r="E104" s="222" t="s">
        <v>858</v>
      </c>
      <c r="F104" s="396" t="s">
        <v>1236</v>
      </c>
      <c r="G104" s="660"/>
      <c r="H104" s="660"/>
      <c r="I104" s="660"/>
      <c r="J104" s="25" t="s">
        <v>859</v>
      </c>
      <c r="K104" s="224" t="s">
        <v>384</v>
      </c>
      <c r="L104" s="217" t="s">
        <v>322</v>
      </c>
      <c r="M104" s="660"/>
      <c r="N104" s="660"/>
      <c r="O104" s="660"/>
      <c r="P104" s="659"/>
      <c r="Q104" s="375" t="s">
        <v>860</v>
      </c>
      <c r="R104" s="377" t="s">
        <v>844</v>
      </c>
      <c r="S104" s="225" t="s">
        <v>322</v>
      </c>
      <c r="T104" s="24" t="s">
        <v>85</v>
      </c>
      <c r="U104" s="551" t="s">
        <v>1461</v>
      </c>
      <c r="V104" s="452">
        <v>43646</v>
      </c>
      <c r="W104" s="48"/>
      <c r="X104" s="548" t="s">
        <v>1482</v>
      </c>
    </row>
    <row r="105" spans="1:24" s="274" customFormat="1" ht="63" customHeight="1" x14ac:dyDescent="0.25">
      <c r="A105" s="657"/>
      <c r="B105" s="697"/>
      <c r="C105" s="698"/>
      <c r="D105" s="659"/>
      <c r="E105" s="222" t="s">
        <v>861</v>
      </c>
      <c r="F105" s="668" t="s">
        <v>862</v>
      </c>
      <c r="G105" s="660"/>
      <c r="H105" s="660"/>
      <c r="I105" s="660"/>
      <c r="J105" s="25" t="s">
        <v>1483</v>
      </c>
      <c r="K105" s="224" t="s">
        <v>384</v>
      </c>
      <c r="L105" s="217" t="s">
        <v>554</v>
      </c>
      <c r="M105" s="660"/>
      <c r="N105" s="660"/>
      <c r="O105" s="660"/>
      <c r="P105" s="659"/>
      <c r="Q105" s="375" t="s">
        <v>863</v>
      </c>
      <c r="R105" s="377" t="s">
        <v>844</v>
      </c>
      <c r="S105" s="225" t="s">
        <v>322</v>
      </c>
      <c r="T105" s="24" t="s">
        <v>85</v>
      </c>
      <c r="U105" s="551" t="s">
        <v>1462</v>
      </c>
      <c r="V105" s="452">
        <v>43646</v>
      </c>
      <c r="W105" s="48"/>
      <c r="X105" s="548" t="s">
        <v>1484</v>
      </c>
    </row>
    <row r="106" spans="1:24" s="274" customFormat="1" ht="90" customHeight="1" x14ac:dyDescent="0.25">
      <c r="A106" s="657"/>
      <c r="B106" s="697"/>
      <c r="C106" s="698"/>
      <c r="D106" s="659"/>
      <c r="E106" s="222" t="s">
        <v>864</v>
      </c>
      <c r="F106" s="669"/>
      <c r="G106" s="660"/>
      <c r="H106" s="660"/>
      <c r="I106" s="660"/>
      <c r="J106" s="25" t="s">
        <v>852</v>
      </c>
      <c r="K106" s="224" t="s">
        <v>384</v>
      </c>
      <c r="L106" s="217" t="s">
        <v>554</v>
      </c>
      <c r="M106" s="660"/>
      <c r="N106" s="660"/>
      <c r="O106" s="660"/>
      <c r="P106" s="659"/>
      <c r="Q106" s="375" t="s">
        <v>853</v>
      </c>
      <c r="R106" s="415" t="s">
        <v>844</v>
      </c>
      <c r="S106" s="225" t="s">
        <v>322</v>
      </c>
      <c r="T106" s="24" t="s">
        <v>85</v>
      </c>
      <c r="U106" s="551" t="s">
        <v>1458</v>
      </c>
      <c r="V106" s="452">
        <v>43646</v>
      </c>
      <c r="W106" s="48"/>
      <c r="X106" s="548" t="s">
        <v>1485</v>
      </c>
    </row>
    <row r="107" spans="1:24" s="274" customFormat="1" ht="106.5" customHeight="1" x14ac:dyDescent="0.25">
      <c r="A107" s="657"/>
      <c r="B107" s="697"/>
      <c r="C107" s="698"/>
      <c r="D107" s="659"/>
      <c r="E107" s="650" t="s">
        <v>865</v>
      </c>
      <c r="F107" s="669"/>
      <c r="G107" s="660"/>
      <c r="H107" s="660"/>
      <c r="I107" s="660"/>
      <c r="J107" s="25" t="s">
        <v>866</v>
      </c>
      <c r="K107" s="224" t="s">
        <v>384</v>
      </c>
      <c r="L107" s="217" t="s">
        <v>322</v>
      </c>
      <c r="M107" s="660"/>
      <c r="N107" s="660"/>
      <c r="O107" s="660"/>
      <c r="P107" s="659"/>
      <c r="Q107" s="375" t="s">
        <v>855</v>
      </c>
      <c r="R107" s="753" t="s">
        <v>844</v>
      </c>
      <c r="S107" s="746" t="s">
        <v>322</v>
      </c>
      <c r="T107" s="24" t="s">
        <v>85</v>
      </c>
      <c r="U107" s="551" t="s">
        <v>1459</v>
      </c>
      <c r="V107" s="452">
        <v>43646</v>
      </c>
      <c r="W107" s="48"/>
      <c r="X107" s="482" t="s">
        <v>1473</v>
      </c>
    </row>
    <row r="108" spans="1:24" s="274" customFormat="1" ht="51.75" customHeight="1" x14ac:dyDescent="0.25">
      <c r="A108" s="657"/>
      <c r="B108" s="697"/>
      <c r="C108" s="698"/>
      <c r="D108" s="659"/>
      <c r="E108" s="650"/>
      <c r="F108" s="669"/>
      <c r="G108" s="660"/>
      <c r="H108" s="660"/>
      <c r="I108" s="660"/>
      <c r="J108" s="25" t="s">
        <v>867</v>
      </c>
      <c r="K108" s="224" t="s">
        <v>386</v>
      </c>
      <c r="L108" s="217" t="s">
        <v>554</v>
      </c>
      <c r="M108" s="660"/>
      <c r="N108" s="660"/>
      <c r="O108" s="660"/>
      <c r="P108" s="659"/>
      <c r="Q108" s="375" t="s">
        <v>868</v>
      </c>
      <c r="R108" s="705"/>
      <c r="S108" s="664"/>
      <c r="T108" s="24" t="s">
        <v>85</v>
      </c>
      <c r="U108" s="549" t="s">
        <v>1463</v>
      </c>
      <c r="V108" s="452">
        <v>43646</v>
      </c>
      <c r="W108" s="48"/>
      <c r="X108" s="482" t="s">
        <v>1424</v>
      </c>
    </row>
    <row r="109" spans="1:24" s="274" customFormat="1" ht="63" customHeight="1" x14ac:dyDescent="0.25">
      <c r="A109" s="657"/>
      <c r="B109" s="697"/>
      <c r="C109" s="698"/>
      <c r="D109" s="659"/>
      <c r="E109" s="650"/>
      <c r="F109" s="665"/>
      <c r="G109" s="660"/>
      <c r="H109" s="660"/>
      <c r="I109" s="660"/>
      <c r="J109" s="25" t="s">
        <v>869</v>
      </c>
      <c r="K109" s="224" t="s">
        <v>384</v>
      </c>
      <c r="L109" s="217" t="s">
        <v>322</v>
      </c>
      <c r="M109" s="660"/>
      <c r="N109" s="660"/>
      <c r="O109" s="660"/>
      <c r="P109" s="659"/>
      <c r="Q109" s="375" t="s">
        <v>870</v>
      </c>
      <c r="R109" s="377" t="s">
        <v>871</v>
      </c>
      <c r="S109" s="225" t="s">
        <v>325</v>
      </c>
      <c r="T109" s="24" t="s">
        <v>85</v>
      </c>
      <c r="U109" s="531" t="s">
        <v>1464</v>
      </c>
      <c r="V109" s="452">
        <v>43646</v>
      </c>
      <c r="W109" s="48"/>
      <c r="X109" s="482" t="s">
        <v>1472</v>
      </c>
    </row>
    <row r="110" spans="1:24" s="274" customFormat="1" ht="111" customHeight="1" x14ac:dyDescent="0.25">
      <c r="A110" s="657" t="s">
        <v>144</v>
      </c>
      <c r="B110" s="697" t="s">
        <v>180</v>
      </c>
      <c r="C110" s="698" t="s">
        <v>183</v>
      </c>
      <c r="D110" s="659" t="s">
        <v>132</v>
      </c>
      <c r="E110" s="650" t="s">
        <v>838</v>
      </c>
      <c r="F110" s="650" t="s">
        <v>872</v>
      </c>
      <c r="G110" s="660" t="s">
        <v>69</v>
      </c>
      <c r="H110" s="660" t="s">
        <v>74</v>
      </c>
      <c r="I110" s="660" t="s">
        <v>81</v>
      </c>
      <c r="J110" s="25" t="s">
        <v>873</v>
      </c>
      <c r="K110" s="224" t="s">
        <v>384</v>
      </c>
      <c r="L110" s="217" t="s">
        <v>322</v>
      </c>
      <c r="M110" s="660" t="s">
        <v>68</v>
      </c>
      <c r="N110" s="660" t="s">
        <v>73</v>
      </c>
      <c r="O110" s="666" t="s">
        <v>80</v>
      </c>
      <c r="P110" s="659" t="s">
        <v>174</v>
      </c>
      <c r="Q110" s="382" t="s">
        <v>186</v>
      </c>
      <c r="R110" s="401" t="s">
        <v>874</v>
      </c>
      <c r="S110" s="225" t="s">
        <v>326</v>
      </c>
      <c r="T110" s="32" t="s">
        <v>187</v>
      </c>
      <c r="U110" s="531" t="s">
        <v>1465</v>
      </c>
      <c r="V110" s="452">
        <v>43646</v>
      </c>
      <c r="W110" s="48"/>
      <c r="X110" s="482" t="s">
        <v>1470</v>
      </c>
    </row>
    <row r="111" spans="1:24" s="274" customFormat="1" ht="72.75" customHeight="1" x14ac:dyDescent="0.25">
      <c r="A111" s="657"/>
      <c r="B111" s="697"/>
      <c r="C111" s="698"/>
      <c r="D111" s="659"/>
      <c r="E111" s="650"/>
      <c r="F111" s="650"/>
      <c r="G111" s="660"/>
      <c r="H111" s="660"/>
      <c r="I111" s="660"/>
      <c r="J111" s="25" t="s">
        <v>875</v>
      </c>
      <c r="K111" s="224" t="s">
        <v>384</v>
      </c>
      <c r="L111" s="217" t="s">
        <v>326</v>
      </c>
      <c r="M111" s="660"/>
      <c r="N111" s="660"/>
      <c r="O111" s="693"/>
      <c r="P111" s="659"/>
      <c r="Q111" s="375" t="s">
        <v>876</v>
      </c>
      <c r="R111" s="401" t="s">
        <v>844</v>
      </c>
      <c r="S111" s="398" t="s">
        <v>326</v>
      </c>
      <c r="T111" s="32" t="s">
        <v>877</v>
      </c>
      <c r="U111" s="531" t="s">
        <v>1466</v>
      </c>
      <c r="V111" s="452">
        <v>43646</v>
      </c>
      <c r="W111" s="48"/>
      <c r="X111" s="482" t="s">
        <v>1471</v>
      </c>
    </row>
    <row r="112" spans="1:24" s="274" customFormat="1" ht="52.5" customHeight="1" x14ac:dyDescent="0.25">
      <c r="A112" s="657"/>
      <c r="B112" s="697"/>
      <c r="C112" s="698"/>
      <c r="D112" s="659"/>
      <c r="E112" s="650" t="s">
        <v>847</v>
      </c>
      <c r="F112" s="650" t="s">
        <v>878</v>
      </c>
      <c r="G112" s="660"/>
      <c r="H112" s="660"/>
      <c r="I112" s="660"/>
      <c r="J112" s="650" t="s">
        <v>879</v>
      </c>
      <c r="K112" s="699" t="s">
        <v>384</v>
      </c>
      <c r="L112" s="660" t="s">
        <v>324</v>
      </c>
      <c r="M112" s="660"/>
      <c r="N112" s="660"/>
      <c r="O112" s="693"/>
      <c r="P112" s="659"/>
      <c r="Q112" s="707" t="s">
        <v>880</v>
      </c>
      <c r="R112" s="707" t="s">
        <v>844</v>
      </c>
      <c r="S112" s="660" t="s">
        <v>326</v>
      </c>
      <c r="T112" s="660" t="s">
        <v>881</v>
      </c>
      <c r="U112" s="748" t="s">
        <v>1467</v>
      </c>
      <c r="V112" s="644">
        <v>43646</v>
      </c>
      <c r="W112" s="646"/>
      <c r="X112" s="648" t="s">
        <v>1469</v>
      </c>
    </row>
    <row r="113" spans="1:24" s="274" customFormat="1" ht="59.25" customHeight="1" x14ac:dyDescent="0.25">
      <c r="A113" s="657"/>
      <c r="B113" s="697"/>
      <c r="C113" s="698"/>
      <c r="D113" s="659"/>
      <c r="E113" s="650"/>
      <c r="F113" s="650"/>
      <c r="G113" s="660"/>
      <c r="H113" s="660"/>
      <c r="I113" s="660"/>
      <c r="J113" s="650"/>
      <c r="K113" s="700"/>
      <c r="L113" s="660"/>
      <c r="M113" s="660"/>
      <c r="N113" s="660"/>
      <c r="O113" s="693"/>
      <c r="P113" s="659"/>
      <c r="Q113" s="695"/>
      <c r="R113" s="695"/>
      <c r="S113" s="660"/>
      <c r="T113" s="660"/>
      <c r="U113" s="749"/>
      <c r="V113" s="645"/>
      <c r="W113" s="647"/>
      <c r="X113" s="649"/>
    </row>
    <row r="114" spans="1:24" s="274" customFormat="1" ht="96" customHeight="1" x14ac:dyDescent="0.25">
      <c r="A114" s="657"/>
      <c r="B114" s="697"/>
      <c r="C114" s="698"/>
      <c r="D114" s="659"/>
      <c r="E114" s="385" t="s">
        <v>861</v>
      </c>
      <c r="F114" s="222" t="s">
        <v>882</v>
      </c>
      <c r="G114" s="660"/>
      <c r="H114" s="660"/>
      <c r="I114" s="660"/>
      <c r="J114" s="25" t="s">
        <v>883</v>
      </c>
      <c r="K114" s="224" t="s">
        <v>384</v>
      </c>
      <c r="L114" s="217" t="s">
        <v>554</v>
      </c>
      <c r="M114" s="660"/>
      <c r="N114" s="660"/>
      <c r="O114" s="662"/>
      <c r="P114" s="659"/>
      <c r="Q114" s="375" t="s">
        <v>846</v>
      </c>
      <c r="R114" s="30" t="s">
        <v>884</v>
      </c>
      <c r="S114" s="225" t="s">
        <v>554</v>
      </c>
      <c r="T114" s="395" t="s">
        <v>85</v>
      </c>
      <c r="U114" s="531" t="s">
        <v>1456</v>
      </c>
      <c r="V114" s="452">
        <v>43646</v>
      </c>
      <c r="W114" s="48"/>
      <c r="X114" s="482" t="s">
        <v>1469</v>
      </c>
    </row>
    <row r="115" spans="1:24" s="274" customFormat="1" ht="82.5" customHeight="1" x14ac:dyDescent="0.25">
      <c r="A115" s="657" t="s">
        <v>144</v>
      </c>
      <c r="B115" s="697" t="s">
        <v>181</v>
      </c>
      <c r="C115" s="698" t="s">
        <v>184</v>
      </c>
      <c r="D115" s="659" t="s">
        <v>132</v>
      </c>
      <c r="E115" s="385" t="s">
        <v>885</v>
      </c>
      <c r="F115" s="222" t="s">
        <v>886</v>
      </c>
      <c r="G115" s="660" t="s">
        <v>68</v>
      </c>
      <c r="H115" s="660" t="s">
        <v>72</v>
      </c>
      <c r="I115" s="660" t="s">
        <v>79</v>
      </c>
      <c r="J115" s="25" t="s">
        <v>887</v>
      </c>
      <c r="K115" s="224" t="s">
        <v>384</v>
      </c>
      <c r="L115" s="217" t="s">
        <v>326</v>
      </c>
      <c r="M115" s="660" t="s">
        <v>67</v>
      </c>
      <c r="N115" s="660" t="s">
        <v>71</v>
      </c>
      <c r="O115" s="660" t="s">
        <v>78</v>
      </c>
      <c r="P115" s="659" t="s">
        <v>77</v>
      </c>
      <c r="Q115" s="375" t="s">
        <v>888</v>
      </c>
      <c r="R115" s="30" t="s">
        <v>874</v>
      </c>
      <c r="S115" s="225" t="s">
        <v>322</v>
      </c>
      <c r="T115" s="32" t="s">
        <v>889</v>
      </c>
      <c r="U115" s="531" t="s">
        <v>1468</v>
      </c>
      <c r="V115" s="452">
        <v>43646</v>
      </c>
      <c r="W115" s="48"/>
      <c r="X115" s="482" t="s">
        <v>1486</v>
      </c>
    </row>
    <row r="116" spans="1:24" s="274" customFormat="1" ht="51.75" customHeight="1" x14ac:dyDescent="0.25">
      <c r="A116" s="657"/>
      <c r="B116" s="697"/>
      <c r="C116" s="698"/>
      <c r="D116" s="659"/>
      <c r="E116" s="385" t="s">
        <v>890</v>
      </c>
      <c r="F116" s="222" t="s">
        <v>891</v>
      </c>
      <c r="G116" s="660"/>
      <c r="H116" s="660"/>
      <c r="I116" s="660"/>
      <c r="J116" s="25" t="s">
        <v>892</v>
      </c>
      <c r="K116" s="224" t="s">
        <v>385</v>
      </c>
      <c r="L116" s="217" t="s">
        <v>326</v>
      </c>
      <c r="M116" s="660"/>
      <c r="N116" s="660"/>
      <c r="O116" s="660"/>
      <c r="P116" s="659"/>
      <c r="Q116" s="384" t="s">
        <v>893</v>
      </c>
      <c r="R116" s="383" t="s">
        <v>894</v>
      </c>
      <c r="S116" s="225" t="s">
        <v>326</v>
      </c>
      <c r="T116" s="32" t="s">
        <v>1228</v>
      </c>
      <c r="U116" s="490" t="s">
        <v>1321</v>
      </c>
      <c r="V116" s="452">
        <v>43646</v>
      </c>
      <c r="W116" s="48"/>
      <c r="X116" s="548" t="s">
        <v>1486</v>
      </c>
    </row>
    <row r="117" spans="1:24" s="274" customFormat="1" ht="66.75" customHeight="1" x14ac:dyDescent="0.25">
      <c r="A117" s="657"/>
      <c r="B117" s="697"/>
      <c r="C117" s="698"/>
      <c r="D117" s="659"/>
      <c r="E117" s="31"/>
      <c r="F117" s="31" t="s">
        <v>895</v>
      </c>
      <c r="G117" s="660"/>
      <c r="H117" s="660"/>
      <c r="I117" s="660"/>
      <c r="J117" s="25" t="s">
        <v>896</v>
      </c>
      <c r="K117" s="224" t="s">
        <v>384</v>
      </c>
      <c r="L117" s="217" t="s">
        <v>554</v>
      </c>
      <c r="M117" s="660"/>
      <c r="N117" s="660"/>
      <c r="O117" s="660"/>
      <c r="P117" s="659"/>
      <c r="Q117" s="384" t="s">
        <v>897</v>
      </c>
      <c r="R117" s="383" t="s">
        <v>844</v>
      </c>
      <c r="S117" s="225" t="s">
        <v>322</v>
      </c>
      <c r="T117" s="32" t="s">
        <v>898</v>
      </c>
      <c r="U117" s="490" t="s">
        <v>1322</v>
      </c>
      <c r="V117" s="452">
        <v>43646</v>
      </c>
      <c r="W117" s="48"/>
      <c r="X117" s="548" t="s">
        <v>1486</v>
      </c>
    </row>
    <row r="118" spans="1:24" s="274" customFormat="1" ht="58.5" customHeight="1" thickBot="1" x14ac:dyDescent="0.3">
      <c r="A118" s="671"/>
      <c r="B118" s="703"/>
      <c r="C118" s="704"/>
      <c r="D118" s="675"/>
      <c r="E118" s="228"/>
      <c r="F118" s="221"/>
      <c r="G118" s="676"/>
      <c r="H118" s="676"/>
      <c r="I118" s="676"/>
      <c r="J118" s="244" t="s">
        <v>899</v>
      </c>
      <c r="K118" s="245" t="s">
        <v>384</v>
      </c>
      <c r="L118" s="54" t="s">
        <v>326</v>
      </c>
      <c r="M118" s="676"/>
      <c r="N118" s="676"/>
      <c r="O118" s="676"/>
      <c r="P118" s="675"/>
      <c r="Q118" s="380" t="s">
        <v>900</v>
      </c>
      <c r="R118" s="50" t="s">
        <v>844</v>
      </c>
      <c r="S118" s="229" t="s">
        <v>326</v>
      </c>
      <c r="T118" s="246" t="s">
        <v>901</v>
      </c>
      <c r="U118" s="532" t="s">
        <v>1321</v>
      </c>
      <c r="V118" s="249">
        <v>43646</v>
      </c>
      <c r="W118" s="259"/>
      <c r="X118" s="512" t="s">
        <v>1486</v>
      </c>
    </row>
    <row r="119" spans="1:24" s="274" customFormat="1" ht="46.5" customHeight="1" x14ac:dyDescent="0.25">
      <c r="A119" s="667" t="s">
        <v>142</v>
      </c>
      <c r="B119" s="647" t="s">
        <v>102</v>
      </c>
      <c r="C119" s="665" t="s">
        <v>928</v>
      </c>
      <c r="D119" s="663" t="s">
        <v>132</v>
      </c>
      <c r="E119" s="218" t="s">
        <v>931</v>
      </c>
      <c r="F119" s="218" t="s">
        <v>944</v>
      </c>
      <c r="G119" s="662" t="s">
        <v>173</v>
      </c>
      <c r="H119" s="662" t="s">
        <v>71</v>
      </c>
      <c r="I119" s="662" t="s">
        <v>78</v>
      </c>
      <c r="J119" s="218" t="s">
        <v>902</v>
      </c>
      <c r="K119" s="215" t="s">
        <v>384</v>
      </c>
      <c r="L119" s="212" t="s">
        <v>554</v>
      </c>
      <c r="M119" s="662" t="s">
        <v>173</v>
      </c>
      <c r="N119" s="662" t="s">
        <v>71</v>
      </c>
      <c r="O119" s="662" t="s">
        <v>78</v>
      </c>
      <c r="P119" s="694" t="s">
        <v>77</v>
      </c>
      <c r="Q119" s="695" t="s">
        <v>129</v>
      </c>
      <c r="R119" s="219" t="s">
        <v>903</v>
      </c>
      <c r="S119" s="213" t="s">
        <v>554</v>
      </c>
      <c r="T119" s="215" t="s">
        <v>84</v>
      </c>
      <c r="U119" s="669" t="s">
        <v>1323</v>
      </c>
      <c r="V119" s="538">
        <v>43646</v>
      </c>
      <c r="W119" s="260"/>
      <c r="X119" s="857" t="s">
        <v>1496</v>
      </c>
    </row>
    <row r="120" spans="1:24" s="274" customFormat="1" ht="43.5" customHeight="1" x14ac:dyDescent="0.25">
      <c r="A120" s="657"/>
      <c r="B120" s="658"/>
      <c r="C120" s="650"/>
      <c r="D120" s="659"/>
      <c r="E120" s="385" t="s">
        <v>932</v>
      </c>
      <c r="F120" s="650" t="s">
        <v>945</v>
      </c>
      <c r="G120" s="660"/>
      <c r="H120" s="660"/>
      <c r="I120" s="660"/>
      <c r="J120" s="222" t="s">
        <v>904</v>
      </c>
      <c r="K120" s="216" t="s">
        <v>384</v>
      </c>
      <c r="L120" s="217" t="s">
        <v>554</v>
      </c>
      <c r="M120" s="660"/>
      <c r="N120" s="660"/>
      <c r="O120" s="660"/>
      <c r="P120" s="688"/>
      <c r="Q120" s="677"/>
      <c r="R120" s="32" t="s">
        <v>903</v>
      </c>
      <c r="S120" s="225" t="s">
        <v>554</v>
      </c>
      <c r="T120" s="216" t="s">
        <v>84</v>
      </c>
      <c r="U120" s="669"/>
      <c r="V120" s="538">
        <v>43646</v>
      </c>
      <c r="W120" s="48"/>
      <c r="X120" s="759"/>
    </row>
    <row r="121" spans="1:24" s="274" customFormat="1" ht="59.25" customHeight="1" x14ac:dyDescent="0.25">
      <c r="A121" s="657"/>
      <c r="B121" s="658"/>
      <c r="C121" s="650"/>
      <c r="D121" s="659"/>
      <c r="E121" s="385" t="s">
        <v>933</v>
      </c>
      <c r="F121" s="650"/>
      <c r="G121" s="660"/>
      <c r="H121" s="660"/>
      <c r="I121" s="660"/>
      <c r="J121" s="222" t="s">
        <v>905</v>
      </c>
      <c r="K121" s="216" t="s">
        <v>384</v>
      </c>
      <c r="L121" s="217" t="s">
        <v>553</v>
      </c>
      <c r="M121" s="660"/>
      <c r="N121" s="660"/>
      <c r="O121" s="660"/>
      <c r="P121" s="688"/>
      <c r="Q121" s="677"/>
      <c r="R121" s="32" t="s">
        <v>903</v>
      </c>
      <c r="S121" s="225" t="s">
        <v>554</v>
      </c>
      <c r="T121" s="216" t="s">
        <v>84</v>
      </c>
      <c r="U121" s="669"/>
      <c r="V121" s="538">
        <v>43646</v>
      </c>
      <c r="W121" s="48"/>
      <c r="X121" s="759"/>
    </row>
    <row r="122" spans="1:24" s="274" customFormat="1" ht="123" customHeight="1" x14ac:dyDescent="0.25">
      <c r="A122" s="657"/>
      <c r="B122" s="658"/>
      <c r="C122" s="650"/>
      <c r="D122" s="659"/>
      <c r="E122" s="385" t="s">
        <v>934</v>
      </c>
      <c r="F122" s="650"/>
      <c r="G122" s="660"/>
      <c r="H122" s="660"/>
      <c r="I122" s="660"/>
      <c r="J122" s="222" t="s">
        <v>906</v>
      </c>
      <c r="K122" s="216" t="s">
        <v>384</v>
      </c>
      <c r="L122" s="217" t="s">
        <v>322</v>
      </c>
      <c r="M122" s="660"/>
      <c r="N122" s="660"/>
      <c r="O122" s="660"/>
      <c r="P122" s="688"/>
      <c r="Q122" s="677"/>
      <c r="R122" s="359" t="s">
        <v>903</v>
      </c>
      <c r="S122" s="225" t="s">
        <v>322</v>
      </c>
      <c r="T122" s="216" t="s">
        <v>84</v>
      </c>
      <c r="U122" s="665"/>
      <c r="V122" s="538">
        <v>43646</v>
      </c>
      <c r="W122" s="48"/>
      <c r="X122" s="742"/>
    </row>
    <row r="123" spans="1:24" s="274" customFormat="1" ht="50.25" customHeight="1" x14ac:dyDescent="0.25">
      <c r="A123" s="657" t="s">
        <v>142</v>
      </c>
      <c r="B123" s="658" t="s">
        <v>103</v>
      </c>
      <c r="C123" s="650" t="s">
        <v>929</v>
      </c>
      <c r="D123" s="659" t="s">
        <v>132</v>
      </c>
      <c r="E123" s="385" t="s">
        <v>935</v>
      </c>
      <c r="F123" s="222" t="s">
        <v>946</v>
      </c>
      <c r="G123" s="660" t="s">
        <v>173</v>
      </c>
      <c r="H123" s="660" t="s">
        <v>71</v>
      </c>
      <c r="I123" s="660" t="s">
        <v>78</v>
      </c>
      <c r="J123" s="222" t="s">
        <v>907</v>
      </c>
      <c r="K123" s="216" t="s">
        <v>384</v>
      </c>
      <c r="L123" s="217" t="s">
        <v>554</v>
      </c>
      <c r="M123" s="660" t="s">
        <v>173</v>
      </c>
      <c r="N123" s="660" t="s">
        <v>71</v>
      </c>
      <c r="O123" s="660" t="s">
        <v>78</v>
      </c>
      <c r="P123" s="660" t="s">
        <v>77</v>
      </c>
      <c r="Q123" s="677" t="s">
        <v>129</v>
      </c>
      <c r="R123" s="32" t="s">
        <v>903</v>
      </c>
      <c r="S123" s="225" t="s">
        <v>554</v>
      </c>
      <c r="T123" s="216" t="s">
        <v>84</v>
      </c>
      <c r="U123" s="650" t="s">
        <v>1324</v>
      </c>
      <c r="V123" s="859">
        <v>43646</v>
      </c>
      <c r="W123" s="48"/>
      <c r="X123" s="758" t="s">
        <v>1487</v>
      </c>
    </row>
    <row r="124" spans="1:24" s="274" customFormat="1" ht="52.5" customHeight="1" x14ac:dyDescent="0.25">
      <c r="A124" s="657"/>
      <c r="B124" s="658"/>
      <c r="C124" s="650"/>
      <c r="D124" s="659"/>
      <c r="E124" s="385" t="s">
        <v>936</v>
      </c>
      <c r="F124" s="222" t="s">
        <v>947</v>
      </c>
      <c r="G124" s="660"/>
      <c r="H124" s="660"/>
      <c r="I124" s="660"/>
      <c r="J124" s="358" t="s">
        <v>908</v>
      </c>
      <c r="K124" s="216" t="s">
        <v>384</v>
      </c>
      <c r="L124" s="217" t="s">
        <v>326</v>
      </c>
      <c r="M124" s="660"/>
      <c r="N124" s="660"/>
      <c r="O124" s="660"/>
      <c r="P124" s="660"/>
      <c r="Q124" s="677"/>
      <c r="R124" s="32" t="s">
        <v>903</v>
      </c>
      <c r="S124" s="225" t="s">
        <v>322</v>
      </c>
      <c r="T124" s="216" t="s">
        <v>84</v>
      </c>
      <c r="U124" s="650"/>
      <c r="V124" s="859">
        <v>43646</v>
      </c>
      <c r="W124" s="48"/>
      <c r="X124" s="759"/>
    </row>
    <row r="125" spans="1:24" s="274" customFormat="1" ht="74.25" customHeight="1" x14ac:dyDescent="0.25">
      <c r="A125" s="657"/>
      <c r="B125" s="658"/>
      <c r="C125" s="650"/>
      <c r="D125" s="659"/>
      <c r="E125" s="385" t="s">
        <v>85</v>
      </c>
      <c r="F125" s="222" t="s">
        <v>948</v>
      </c>
      <c r="G125" s="660"/>
      <c r="H125" s="660"/>
      <c r="I125" s="660"/>
      <c r="J125" s="358" t="s">
        <v>909</v>
      </c>
      <c r="K125" s="216" t="s">
        <v>384</v>
      </c>
      <c r="L125" s="217" t="s">
        <v>554</v>
      </c>
      <c r="M125" s="660"/>
      <c r="N125" s="660"/>
      <c r="O125" s="660"/>
      <c r="P125" s="660"/>
      <c r="Q125" s="677"/>
      <c r="R125" s="32" t="s">
        <v>903</v>
      </c>
      <c r="S125" s="225" t="s">
        <v>554</v>
      </c>
      <c r="T125" s="216" t="s">
        <v>84</v>
      </c>
      <c r="U125" s="650"/>
      <c r="V125" s="859">
        <v>43646</v>
      </c>
      <c r="W125" s="48"/>
      <c r="X125" s="742"/>
    </row>
    <row r="126" spans="1:24" s="274" customFormat="1" ht="87" customHeight="1" x14ac:dyDescent="0.25">
      <c r="A126" s="657" t="s">
        <v>142</v>
      </c>
      <c r="B126" s="658" t="s">
        <v>104</v>
      </c>
      <c r="C126" s="650" t="s">
        <v>930</v>
      </c>
      <c r="D126" s="659" t="s">
        <v>132</v>
      </c>
      <c r="E126" s="385" t="s">
        <v>937</v>
      </c>
      <c r="F126" s="222" t="s">
        <v>949</v>
      </c>
      <c r="G126" s="660" t="s">
        <v>70</v>
      </c>
      <c r="H126" s="660" t="s">
        <v>73</v>
      </c>
      <c r="I126" s="660" t="s">
        <v>81</v>
      </c>
      <c r="J126" s="222" t="s">
        <v>910</v>
      </c>
      <c r="K126" s="216" t="s">
        <v>384</v>
      </c>
      <c r="L126" s="217" t="s">
        <v>322</v>
      </c>
      <c r="M126" s="660" t="s">
        <v>68</v>
      </c>
      <c r="N126" s="660" t="s">
        <v>71</v>
      </c>
      <c r="O126" s="660" t="s">
        <v>79</v>
      </c>
      <c r="P126" s="660" t="s">
        <v>174</v>
      </c>
      <c r="Q126" s="222" t="s">
        <v>911</v>
      </c>
      <c r="R126" s="360" t="s">
        <v>1188</v>
      </c>
      <c r="S126" s="225" t="s">
        <v>322</v>
      </c>
      <c r="T126" s="216" t="s">
        <v>84</v>
      </c>
      <c r="U126" s="668" t="s">
        <v>1325</v>
      </c>
      <c r="V126" s="538">
        <v>43646</v>
      </c>
      <c r="W126" s="48"/>
      <c r="X126" s="758" t="s">
        <v>1488</v>
      </c>
    </row>
    <row r="127" spans="1:24" s="274" customFormat="1" ht="87" customHeight="1" x14ac:dyDescent="0.25">
      <c r="A127" s="657"/>
      <c r="B127" s="658"/>
      <c r="C127" s="650"/>
      <c r="D127" s="659"/>
      <c r="E127" s="31"/>
      <c r="F127" s="31"/>
      <c r="G127" s="660"/>
      <c r="H127" s="660"/>
      <c r="I127" s="660"/>
      <c r="J127" s="358" t="s">
        <v>912</v>
      </c>
      <c r="K127" s="216" t="s">
        <v>384</v>
      </c>
      <c r="L127" s="217" t="s">
        <v>322</v>
      </c>
      <c r="M127" s="660"/>
      <c r="N127" s="660"/>
      <c r="O127" s="660"/>
      <c r="P127" s="660"/>
      <c r="Q127" s="222" t="s">
        <v>913</v>
      </c>
      <c r="R127" s="360" t="s">
        <v>1188</v>
      </c>
      <c r="S127" s="225" t="s">
        <v>322</v>
      </c>
      <c r="T127" s="216" t="s">
        <v>84</v>
      </c>
      <c r="U127" s="669"/>
      <c r="V127" s="538">
        <v>43646</v>
      </c>
      <c r="W127" s="48"/>
      <c r="X127" s="759"/>
    </row>
    <row r="128" spans="1:24" s="274" customFormat="1" ht="54" customHeight="1" x14ac:dyDescent="0.25">
      <c r="A128" s="657"/>
      <c r="B128" s="658"/>
      <c r="C128" s="650"/>
      <c r="D128" s="659"/>
      <c r="E128" s="222" t="s">
        <v>938</v>
      </c>
      <c r="F128" s="222" t="s">
        <v>950</v>
      </c>
      <c r="G128" s="660"/>
      <c r="H128" s="660"/>
      <c r="I128" s="660"/>
      <c r="J128" s="358" t="s">
        <v>914</v>
      </c>
      <c r="K128" s="216" t="s">
        <v>384</v>
      </c>
      <c r="L128" s="217" t="s">
        <v>322</v>
      </c>
      <c r="M128" s="660"/>
      <c r="N128" s="660"/>
      <c r="O128" s="660"/>
      <c r="P128" s="660"/>
      <c r="Q128" s="222" t="s">
        <v>913</v>
      </c>
      <c r="R128" s="360" t="s">
        <v>1188</v>
      </c>
      <c r="S128" s="225" t="s">
        <v>322</v>
      </c>
      <c r="T128" s="216" t="s">
        <v>84</v>
      </c>
      <c r="U128" s="669"/>
      <c r="V128" s="538">
        <v>43646</v>
      </c>
      <c r="W128" s="48"/>
      <c r="X128" s="759"/>
    </row>
    <row r="129" spans="1:24" s="274" customFormat="1" ht="54.75" customHeight="1" x14ac:dyDescent="0.25">
      <c r="A129" s="657"/>
      <c r="B129" s="658"/>
      <c r="C129" s="650"/>
      <c r="D129" s="659"/>
      <c r="E129" s="222"/>
      <c r="F129" s="222"/>
      <c r="G129" s="660"/>
      <c r="H129" s="660"/>
      <c r="I129" s="660"/>
      <c r="J129" s="222" t="s">
        <v>915</v>
      </c>
      <c r="K129" s="216" t="s">
        <v>384</v>
      </c>
      <c r="L129" s="217" t="s">
        <v>322</v>
      </c>
      <c r="M129" s="660"/>
      <c r="N129" s="660"/>
      <c r="O129" s="660"/>
      <c r="P129" s="660"/>
      <c r="Q129" s="222" t="s">
        <v>913</v>
      </c>
      <c r="R129" s="360" t="s">
        <v>1188</v>
      </c>
      <c r="S129" s="225" t="s">
        <v>322</v>
      </c>
      <c r="T129" s="216" t="s">
        <v>84</v>
      </c>
      <c r="U129" s="665"/>
      <c r="V129" s="538">
        <v>43646</v>
      </c>
      <c r="W129" s="48"/>
      <c r="X129" s="742"/>
    </row>
    <row r="130" spans="1:24" s="274" customFormat="1" ht="56.25" x14ac:dyDescent="0.25">
      <c r="A130" s="657" t="s">
        <v>142</v>
      </c>
      <c r="B130" s="658" t="s">
        <v>105</v>
      </c>
      <c r="C130" s="650" t="s">
        <v>83</v>
      </c>
      <c r="D130" s="659" t="s">
        <v>132</v>
      </c>
      <c r="E130" s="222" t="s">
        <v>939</v>
      </c>
      <c r="F130" s="222" t="s">
        <v>951</v>
      </c>
      <c r="G130" s="660" t="s">
        <v>70</v>
      </c>
      <c r="H130" s="660" t="s">
        <v>74</v>
      </c>
      <c r="I130" s="660" t="s">
        <v>81</v>
      </c>
      <c r="J130" s="358" t="s">
        <v>916</v>
      </c>
      <c r="K130" s="216" t="s">
        <v>384</v>
      </c>
      <c r="L130" s="217" t="s">
        <v>326</v>
      </c>
      <c r="M130" s="660" t="s">
        <v>69</v>
      </c>
      <c r="N130" s="660" t="s">
        <v>73</v>
      </c>
      <c r="O130" s="666" t="s">
        <v>80</v>
      </c>
      <c r="P130" s="660" t="s">
        <v>174</v>
      </c>
      <c r="Q130" s="222" t="s">
        <v>917</v>
      </c>
      <c r="R130" s="360" t="s">
        <v>918</v>
      </c>
      <c r="S130" s="225" t="s">
        <v>326</v>
      </c>
      <c r="T130" s="659" t="s">
        <v>919</v>
      </c>
      <c r="U130" s="668" t="s">
        <v>1326</v>
      </c>
      <c r="V130" s="538">
        <v>43646</v>
      </c>
      <c r="W130" s="48"/>
      <c r="X130" s="758" t="s">
        <v>1489</v>
      </c>
    </row>
    <row r="131" spans="1:24" s="274" customFormat="1" ht="71.25" customHeight="1" x14ac:dyDescent="0.25">
      <c r="A131" s="657"/>
      <c r="B131" s="658"/>
      <c r="C131" s="650"/>
      <c r="D131" s="659"/>
      <c r="E131" s="222" t="s">
        <v>940</v>
      </c>
      <c r="F131" s="222" t="s">
        <v>952</v>
      </c>
      <c r="G131" s="660"/>
      <c r="H131" s="660"/>
      <c r="I131" s="660"/>
      <c r="J131" s="222" t="s">
        <v>920</v>
      </c>
      <c r="K131" s="216" t="s">
        <v>384</v>
      </c>
      <c r="L131" s="217" t="s">
        <v>322</v>
      </c>
      <c r="M131" s="660"/>
      <c r="N131" s="660"/>
      <c r="O131" s="693"/>
      <c r="P131" s="660"/>
      <c r="Q131" s="222" t="s">
        <v>921</v>
      </c>
      <c r="R131" s="360" t="s">
        <v>918</v>
      </c>
      <c r="S131" s="225" t="s">
        <v>322</v>
      </c>
      <c r="T131" s="659"/>
      <c r="U131" s="669"/>
      <c r="V131" s="538">
        <v>43646</v>
      </c>
      <c r="W131" s="48"/>
      <c r="X131" s="759"/>
    </row>
    <row r="132" spans="1:24" s="274" customFormat="1" ht="76.5" customHeight="1" x14ac:dyDescent="0.25">
      <c r="A132" s="657"/>
      <c r="B132" s="658"/>
      <c r="C132" s="650"/>
      <c r="D132" s="659"/>
      <c r="E132" s="222" t="s">
        <v>941</v>
      </c>
      <c r="F132" s="222" t="s">
        <v>953</v>
      </c>
      <c r="G132" s="660"/>
      <c r="H132" s="660"/>
      <c r="I132" s="660"/>
      <c r="J132" s="222" t="s">
        <v>922</v>
      </c>
      <c r="K132" s="216" t="s">
        <v>384</v>
      </c>
      <c r="L132" s="217" t="s">
        <v>553</v>
      </c>
      <c r="M132" s="660"/>
      <c r="N132" s="660"/>
      <c r="O132" s="662"/>
      <c r="P132" s="660"/>
      <c r="Q132" s="222" t="s">
        <v>923</v>
      </c>
      <c r="R132" s="32" t="s">
        <v>918</v>
      </c>
      <c r="S132" s="225" t="s">
        <v>553</v>
      </c>
      <c r="T132" s="659"/>
      <c r="U132" s="665"/>
      <c r="V132" s="538">
        <v>43646</v>
      </c>
      <c r="W132" s="48"/>
      <c r="X132" s="742"/>
    </row>
    <row r="133" spans="1:24" s="274" customFormat="1" ht="82.5" customHeight="1" x14ac:dyDescent="0.25">
      <c r="A133" s="657" t="s">
        <v>142</v>
      </c>
      <c r="B133" s="658" t="s">
        <v>106</v>
      </c>
      <c r="C133" s="650" t="s">
        <v>188</v>
      </c>
      <c r="D133" s="659" t="s">
        <v>132</v>
      </c>
      <c r="E133" s="222" t="s">
        <v>942</v>
      </c>
      <c r="F133" s="222" t="s">
        <v>954</v>
      </c>
      <c r="G133" s="660" t="s">
        <v>173</v>
      </c>
      <c r="H133" s="660" t="s">
        <v>72</v>
      </c>
      <c r="I133" s="660" t="s">
        <v>78</v>
      </c>
      <c r="J133" s="222" t="s">
        <v>924</v>
      </c>
      <c r="K133" s="216" t="s">
        <v>384</v>
      </c>
      <c r="L133" s="217" t="s">
        <v>325</v>
      </c>
      <c r="M133" s="660" t="s">
        <v>173</v>
      </c>
      <c r="N133" s="660" t="s">
        <v>71</v>
      </c>
      <c r="O133" s="660" t="s">
        <v>78</v>
      </c>
      <c r="P133" s="659" t="s">
        <v>77</v>
      </c>
      <c r="Q133" s="222" t="s">
        <v>129</v>
      </c>
      <c r="R133" s="32" t="s">
        <v>925</v>
      </c>
      <c r="S133" s="225" t="s">
        <v>325</v>
      </c>
      <c r="T133" s="216" t="s">
        <v>84</v>
      </c>
      <c r="U133" s="668" t="s">
        <v>1327</v>
      </c>
      <c r="V133" s="538">
        <v>43646</v>
      </c>
      <c r="W133" s="48"/>
      <c r="X133" s="758" t="s">
        <v>1490</v>
      </c>
    </row>
    <row r="134" spans="1:24" s="274" customFormat="1" ht="72.75" customHeight="1" thickBot="1" x14ac:dyDescent="0.3">
      <c r="A134" s="671"/>
      <c r="B134" s="672"/>
      <c r="C134" s="696"/>
      <c r="D134" s="675"/>
      <c r="E134" s="228" t="s">
        <v>943</v>
      </c>
      <c r="F134" s="228" t="s">
        <v>1189</v>
      </c>
      <c r="G134" s="676"/>
      <c r="H134" s="676"/>
      <c r="I134" s="676"/>
      <c r="J134" s="228" t="s">
        <v>926</v>
      </c>
      <c r="K134" s="230" t="s">
        <v>384</v>
      </c>
      <c r="L134" s="54" t="s">
        <v>325</v>
      </c>
      <c r="M134" s="676"/>
      <c r="N134" s="676"/>
      <c r="O134" s="676"/>
      <c r="P134" s="675"/>
      <c r="Q134" s="228" t="s">
        <v>927</v>
      </c>
      <c r="R134" s="246" t="s">
        <v>925</v>
      </c>
      <c r="S134" s="333" t="s">
        <v>325</v>
      </c>
      <c r="T134" s="230" t="s">
        <v>84</v>
      </c>
      <c r="U134" s="739"/>
      <c r="V134" s="249">
        <v>43646</v>
      </c>
      <c r="W134" s="259"/>
      <c r="X134" s="760"/>
    </row>
    <row r="135" spans="1:24" ht="79.5" customHeight="1" x14ac:dyDescent="0.25">
      <c r="A135" s="667" t="s">
        <v>137</v>
      </c>
      <c r="B135" s="694" t="s">
        <v>120</v>
      </c>
      <c r="C135" s="695" t="s">
        <v>955</v>
      </c>
      <c r="D135" s="663" t="s">
        <v>132</v>
      </c>
      <c r="E135" s="218" t="s">
        <v>956</v>
      </c>
      <c r="F135" s="218" t="s">
        <v>957</v>
      </c>
      <c r="G135" s="662" t="s">
        <v>69</v>
      </c>
      <c r="H135" s="662" t="s">
        <v>71</v>
      </c>
      <c r="I135" s="662" t="s">
        <v>79</v>
      </c>
      <c r="J135" s="219" t="s">
        <v>958</v>
      </c>
      <c r="K135" s="212" t="s">
        <v>384</v>
      </c>
      <c r="L135" s="328" t="s">
        <v>554</v>
      </c>
      <c r="M135" s="662" t="s">
        <v>67</v>
      </c>
      <c r="N135" s="662" t="s">
        <v>71</v>
      </c>
      <c r="O135" s="662" t="s">
        <v>78</v>
      </c>
      <c r="P135" s="663" t="s">
        <v>174</v>
      </c>
      <c r="Q135" s="257" t="s">
        <v>959</v>
      </c>
      <c r="R135" s="745" t="s">
        <v>168</v>
      </c>
      <c r="S135" s="328" t="s">
        <v>554</v>
      </c>
      <c r="T135" s="215" t="s">
        <v>85</v>
      </c>
      <c r="U135" s="534" t="s">
        <v>1427</v>
      </c>
      <c r="V135" s="538">
        <v>43646</v>
      </c>
      <c r="W135" s="260"/>
      <c r="X135" s="542" t="s">
        <v>1492</v>
      </c>
    </row>
    <row r="136" spans="1:24" ht="90" customHeight="1" x14ac:dyDescent="0.25">
      <c r="A136" s="657"/>
      <c r="B136" s="688"/>
      <c r="C136" s="677"/>
      <c r="D136" s="659"/>
      <c r="E136" s="222" t="s">
        <v>960</v>
      </c>
      <c r="F136" s="222" t="s">
        <v>961</v>
      </c>
      <c r="G136" s="660"/>
      <c r="H136" s="660"/>
      <c r="I136" s="660"/>
      <c r="J136" s="32" t="s">
        <v>962</v>
      </c>
      <c r="K136" s="217" t="s">
        <v>384</v>
      </c>
      <c r="L136" s="329" t="s">
        <v>325</v>
      </c>
      <c r="M136" s="660"/>
      <c r="N136" s="660"/>
      <c r="O136" s="660"/>
      <c r="P136" s="659"/>
      <c r="Q136" s="25" t="s">
        <v>963</v>
      </c>
      <c r="R136" s="655"/>
      <c r="S136" s="329" t="s">
        <v>322</v>
      </c>
      <c r="T136" s="216" t="s">
        <v>1229</v>
      </c>
      <c r="U136" s="534" t="s">
        <v>1428</v>
      </c>
      <c r="V136" s="538">
        <v>43646</v>
      </c>
      <c r="W136" s="48"/>
      <c r="X136" s="543" t="s">
        <v>1493</v>
      </c>
    </row>
    <row r="137" spans="1:24" ht="48" customHeight="1" x14ac:dyDescent="0.25">
      <c r="A137" s="657"/>
      <c r="B137" s="688"/>
      <c r="C137" s="677"/>
      <c r="D137" s="659"/>
      <c r="E137" s="385" t="s">
        <v>964</v>
      </c>
      <c r="F137" s="222" t="s">
        <v>965</v>
      </c>
      <c r="G137" s="660"/>
      <c r="H137" s="660"/>
      <c r="I137" s="660"/>
      <c r="J137" s="32" t="s">
        <v>966</v>
      </c>
      <c r="K137" s="217" t="s">
        <v>384</v>
      </c>
      <c r="L137" s="329" t="s">
        <v>553</v>
      </c>
      <c r="M137" s="660"/>
      <c r="N137" s="660"/>
      <c r="O137" s="660"/>
      <c r="P137" s="659"/>
      <c r="Q137" s="25" t="s">
        <v>967</v>
      </c>
      <c r="R137" s="655"/>
      <c r="S137" s="329" t="s">
        <v>325</v>
      </c>
      <c r="T137" s="216" t="s">
        <v>1230</v>
      </c>
      <c r="U137" s="534" t="s">
        <v>1429</v>
      </c>
      <c r="V137" s="538">
        <v>43646</v>
      </c>
      <c r="W137" s="48"/>
      <c r="X137" s="543" t="s">
        <v>1494</v>
      </c>
    </row>
    <row r="138" spans="1:24" ht="53.25" customHeight="1" x14ac:dyDescent="0.25">
      <c r="A138" s="657"/>
      <c r="B138" s="688"/>
      <c r="C138" s="677"/>
      <c r="D138" s="659"/>
      <c r="E138" s="223" t="s">
        <v>968</v>
      </c>
      <c r="F138" s="31" t="s">
        <v>969</v>
      </c>
      <c r="G138" s="660"/>
      <c r="H138" s="660"/>
      <c r="I138" s="660"/>
      <c r="J138" s="32" t="s">
        <v>970</v>
      </c>
      <c r="K138" s="217" t="s">
        <v>384</v>
      </c>
      <c r="L138" s="329" t="s">
        <v>326</v>
      </c>
      <c r="M138" s="660"/>
      <c r="N138" s="660"/>
      <c r="O138" s="660"/>
      <c r="P138" s="659"/>
      <c r="Q138" s="25" t="s">
        <v>971</v>
      </c>
      <c r="R138" s="655"/>
      <c r="S138" s="329" t="s">
        <v>325</v>
      </c>
      <c r="T138" s="216" t="s">
        <v>1231</v>
      </c>
      <c r="U138" s="858" t="s">
        <v>1430</v>
      </c>
      <c r="V138" s="538">
        <v>43646</v>
      </c>
      <c r="W138" s="48"/>
      <c r="X138" s="543" t="s">
        <v>1495</v>
      </c>
    </row>
    <row r="139" spans="1:24" ht="32.25" customHeight="1" x14ac:dyDescent="0.25">
      <c r="A139" s="657"/>
      <c r="B139" s="688"/>
      <c r="C139" s="677"/>
      <c r="D139" s="659"/>
      <c r="E139" s="31" t="s">
        <v>972</v>
      </c>
      <c r="F139" s="31"/>
      <c r="G139" s="660"/>
      <c r="H139" s="660"/>
      <c r="I139" s="660"/>
      <c r="J139" s="32" t="s">
        <v>973</v>
      </c>
      <c r="K139" s="217" t="s">
        <v>384</v>
      </c>
      <c r="L139" s="329" t="s">
        <v>325</v>
      </c>
      <c r="M139" s="660"/>
      <c r="N139" s="660"/>
      <c r="O139" s="660"/>
      <c r="P139" s="659"/>
      <c r="Q139" s="25" t="s">
        <v>974</v>
      </c>
      <c r="R139" s="655"/>
      <c r="S139" s="329" t="s">
        <v>322</v>
      </c>
      <c r="T139" s="216" t="s">
        <v>1230</v>
      </c>
      <c r="U139" s="534" t="s">
        <v>1431</v>
      </c>
      <c r="V139" s="538">
        <v>43646</v>
      </c>
      <c r="W139" s="48"/>
      <c r="X139" s="543" t="s">
        <v>1491</v>
      </c>
    </row>
    <row r="140" spans="1:24" ht="32.25" customHeight="1" x14ac:dyDescent="0.25">
      <c r="A140" s="657"/>
      <c r="B140" s="688"/>
      <c r="C140" s="677"/>
      <c r="D140" s="659"/>
      <c r="E140" s="31"/>
      <c r="F140" s="31"/>
      <c r="G140" s="660"/>
      <c r="H140" s="660"/>
      <c r="I140" s="660"/>
      <c r="J140" s="32" t="s">
        <v>975</v>
      </c>
      <c r="K140" s="217" t="s">
        <v>384</v>
      </c>
      <c r="L140" s="329" t="s">
        <v>323</v>
      </c>
      <c r="M140" s="660"/>
      <c r="N140" s="660"/>
      <c r="O140" s="660"/>
      <c r="P140" s="659"/>
      <c r="Q140" s="25" t="s">
        <v>976</v>
      </c>
      <c r="R140" s="663"/>
      <c r="S140" s="329" t="s">
        <v>554</v>
      </c>
      <c r="T140" s="216" t="s">
        <v>1232</v>
      </c>
      <c r="U140" s="529" t="s">
        <v>1432</v>
      </c>
      <c r="V140" s="452">
        <v>43646</v>
      </c>
      <c r="W140" s="48"/>
      <c r="X140" s="543" t="s">
        <v>1491</v>
      </c>
    </row>
    <row r="141" spans="1:24" ht="40.5" customHeight="1" x14ac:dyDescent="0.25">
      <c r="A141" s="657" t="s">
        <v>137</v>
      </c>
      <c r="B141" s="688" t="s">
        <v>121</v>
      </c>
      <c r="C141" s="677" t="s">
        <v>977</v>
      </c>
      <c r="D141" s="659" t="s">
        <v>132</v>
      </c>
      <c r="E141" s="222" t="s">
        <v>978</v>
      </c>
      <c r="F141" s="222" t="s">
        <v>979</v>
      </c>
      <c r="G141" s="660" t="s">
        <v>69</v>
      </c>
      <c r="H141" s="660" t="s">
        <v>73</v>
      </c>
      <c r="I141" s="660" t="s">
        <v>79</v>
      </c>
      <c r="J141" s="32" t="s">
        <v>980</v>
      </c>
      <c r="K141" s="217" t="s">
        <v>384</v>
      </c>
      <c r="L141" s="329" t="s">
        <v>326</v>
      </c>
      <c r="M141" s="660" t="s">
        <v>68</v>
      </c>
      <c r="N141" s="660" t="s">
        <v>72</v>
      </c>
      <c r="O141" s="660" t="s">
        <v>79</v>
      </c>
      <c r="P141" s="659" t="s">
        <v>174</v>
      </c>
      <c r="Q141" s="32" t="s">
        <v>981</v>
      </c>
      <c r="R141" s="654" t="s">
        <v>168</v>
      </c>
      <c r="S141" s="329" t="s">
        <v>325</v>
      </c>
      <c r="T141" s="216" t="s">
        <v>84</v>
      </c>
      <c r="U141" s="529" t="s">
        <v>1433</v>
      </c>
      <c r="V141" s="452">
        <v>43646</v>
      </c>
      <c r="W141" s="48"/>
      <c r="X141" s="543" t="s">
        <v>1497</v>
      </c>
    </row>
    <row r="142" spans="1:24" ht="40.5" customHeight="1" x14ac:dyDescent="0.25">
      <c r="A142" s="657"/>
      <c r="B142" s="688"/>
      <c r="C142" s="677"/>
      <c r="D142" s="659"/>
      <c r="E142" s="385" t="s">
        <v>982</v>
      </c>
      <c r="F142" s="222" t="s">
        <v>983</v>
      </c>
      <c r="G142" s="660"/>
      <c r="H142" s="660"/>
      <c r="I142" s="660"/>
      <c r="J142" s="222" t="s">
        <v>984</v>
      </c>
      <c r="K142" s="217" t="s">
        <v>384</v>
      </c>
      <c r="L142" s="329" t="s">
        <v>326</v>
      </c>
      <c r="M142" s="660"/>
      <c r="N142" s="660"/>
      <c r="O142" s="660"/>
      <c r="P142" s="659"/>
      <c r="Q142" s="32" t="s">
        <v>985</v>
      </c>
      <c r="R142" s="655"/>
      <c r="S142" s="329" t="s">
        <v>553</v>
      </c>
      <c r="T142" s="386" t="s">
        <v>84</v>
      </c>
      <c r="U142" s="529" t="s">
        <v>1434</v>
      </c>
      <c r="V142" s="452">
        <v>43646</v>
      </c>
      <c r="W142" s="48"/>
      <c r="X142" s="543" t="s">
        <v>1497</v>
      </c>
    </row>
    <row r="143" spans="1:24" ht="40.5" customHeight="1" x14ac:dyDescent="0.25">
      <c r="A143" s="657"/>
      <c r="B143" s="688"/>
      <c r="C143" s="677"/>
      <c r="D143" s="659"/>
      <c r="E143" s="222" t="s">
        <v>986</v>
      </c>
      <c r="F143" s="222" t="s">
        <v>987</v>
      </c>
      <c r="G143" s="660"/>
      <c r="H143" s="660"/>
      <c r="I143" s="660"/>
      <c r="J143" s="222" t="s">
        <v>988</v>
      </c>
      <c r="K143" s="217" t="s">
        <v>384</v>
      </c>
      <c r="L143" s="329" t="s">
        <v>553</v>
      </c>
      <c r="M143" s="660"/>
      <c r="N143" s="660"/>
      <c r="O143" s="660"/>
      <c r="P143" s="659"/>
      <c r="Q143" s="32" t="s">
        <v>989</v>
      </c>
      <c r="R143" s="655"/>
      <c r="S143" s="329" t="s">
        <v>326</v>
      </c>
      <c r="T143" s="386" t="s">
        <v>84</v>
      </c>
      <c r="U143" s="529" t="s">
        <v>1435</v>
      </c>
      <c r="V143" s="452">
        <v>43646</v>
      </c>
      <c r="W143" s="48"/>
      <c r="X143" s="543" t="s">
        <v>1497</v>
      </c>
    </row>
    <row r="144" spans="1:24" ht="56.25" customHeight="1" x14ac:dyDescent="0.25">
      <c r="A144" s="657"/>
      <c r="B144" s="688"/>
      <c r="C144" s="677"/>
      <c r="D144" s="659"/>
      <c r="E144" s="216" t="s">
        <v>85</v>
      </c>
      <c r="F144" s="216" t="s">
        <v>85</v>
      </c>
      <c r="G144" s="660"/>
      <c r="H144" s="660"/>
      <c r="I144" s="660"/>
      <c r="J144" s="222" t="s">
        <v>990</v>
      </c>
      <c r="K144" s="217" t="s">
        <v>384</v>
      </c>
      <c r="L144" s="329" t="s">
        <v>326</v>
      </c>
      <c r="M144" s="660"/>
      <c r="N144" s="660"/>
      <c r="O144" s="660"/>
      <c r="P144" s="659"/>
      <c r="Q144" s="32" t="s">
        <v>991</v>
      </c>
      <c r="R144" s="655"/>
      <c r="S144" s="329" t="s">
        <v>325</v>
      </c>
      <c r="T144" s="386" t="s">
        <v>84</v>
      </c>
      <c r="U144" s="529" t="s">
        <v>1436</v>
      </c>
      <c r="V144" s="452">
        <v>43646</v>
      </c>
      <c r="W144" s="48"/>
      <c r="X144" s="543" t="s">
        <v>1497</v>
      </c>
    </row>
    <row r="145" spans="1:24" ht="40.5" customHeight="1" x14ac:dyDescent="0.25">
      <c r="A145" s="657"/>
      <c r="B145" s="688"/>
      <c r="C145" s="677"/>
      <c r="D145" s="659"/>
      <c r="E145" s="216" t="s">
        <v>85</v>
      </c>
      <c r="F145" s="216" t="s">
        <v>85</v>
      </c>
      <c r="G145" s="660"/>
      <c r="H145" s="660"/>
      <c r="I145" s="660"/>
      <c r="J145" s="222" t="s">
        <v>992</v>
      </c>
      <c r="K145" s="217" t="s">
        <v>384</v>
      </c>
      <c r="L145" s="329" t="s">
        <v>554</v>
      </c>
      <c r="M145" s="660"/>
      <c r="N145" s="660"/>
      <c r="O145" s="660"/>
      <c r="P145" s="659"/>
      <c r="Q145" s="32" t="s">
        <v>993</v>
      </c>
      <c r="R145" s="655"/>
      <c r="S145" s="329" t="s">
        <v>323</v>
      </c>
      <c r="T145" s="386" t="s">
        <v>84</v>
      </c>
      <c r="U145" s="529" t="s">
        <v>1437</v>
      </c>
      <c r="V145" s="452">
        <v>43646</v>
      </c>
      <c r="W145" s="48"/>
      <c r="X145" s="543" t="s">
        <v>1497</v>
      </c>
    </row>
    <row r="146" spans="1:24" ht="46.5" customHeight="1" x14ac:dyDescent="0.25">
      <c r="A146" s="657"/>
      <c r="B146" s="688"/>
      <c r="C146" s="677"/>
      <c r="D146" s="659"/>
      <c r="E146" s="216" t="s">
        <v>85</v>
      </c>
      <c r="F146" s="216" t="s">
        <v>85</v>
      </c>
      <c r="G146" s="660"/>
      <c r="H146" s="660"/>
      <c r="I146" s="660"/>
      <c r="J146" s="222" t="s">
        <v>1233</v>
      </c>
      <c r="K146" s="217" t="s">
        <v>384</v>
      </c>
      <c r="L146" s="329" t="s">
        <v>324</v>
      </c>
      <c r="M146" s="660"/>
      <c r="N146" s="660"/>
      <c r="O146" s="660"/>
      <c r="P146" s="659"/>
      <c r="Q146" s="32" t="s">
        <v>994</v>
      </c>
      <c r="R146" s="663"/>
      <c r="S146" s="329" t="s">
        <v>326</v>
      </c>
      <c r="T146" s="386" t="s">
        <v>84</v>
      </c>
      <c r="U146" s="529" t="s">
        <v>1438</v>
      </c>
      <c r="V146" s="452">
        <v>43646</v>
      </c>
      <c r="W146" s="48"/>
      <c r="X146" s="543" t="s">
        <v>1497</v>
      </c>
    </row>
    <row r="147" spans="1:24" ht="44.25" customHeight="1" x14ac:dyDescent="0.25">
      <c r="A147" s="657" t="s">
        <v>137</v>
      </c>
      <c r="B147" s="688" t="s">
        <v>122</v>
      </c>
      <c r="C147" s="677" t="s">
        <v>995</v>
      </c>
      <c r="D147" s="659" t="s">
        <v>132</v>
      </c>
      <c r="E147" s="222" t="s">
        <v>996</v>
      </c>
      <c r="F147" s="668" t="s">
        <v>957</v>
      </c>
      <c r="G147" s="660" t="s">
        <v>68</v>
      </c>
      <c r="H147" s="660" t="s">
        <v>72</v>
      </c>
      <c r="I147" s="660" t="s">
        <v>79</v>
      </c>
      <c r="J147" s="30" t="s">
        <v>997</v>
      </c>
      <c r="K147" s="217" t="s">
        <v>384</v>
      </c>
      <c r="L147" s="329" t="s">
        <v>323</v>
      </c>
      <c r="M147" s="660" t="s">
        <v>173</v>
      </c>
      <c r="N147" s="660" t="s">
        <v>71</v>
      </c>
      <c r="O147" s="660" t="s">
        <v>78</v>
      </c>
      <c r="P147" s="660" t="s">
        <v>174</v>
      </c>
      <c r="Q147" s="32" t="s">
        <v>190</v>
      </c>
      <c r="R147" s="654" t="s">
        <v>168</v>
      </c>
      <c r="S147" s="329" t="s">
        <v>324</v>
      </c>
      <c r="T147" s="216" t="s">
        <v>84</v>
      </c>
      <c r="U147" s="529" t="s">
        <v>1439</v>
      </c>
      <c r="V147" s="452">
        <v>43646</v>
      </c>
      <c r="W147" s="48"/>
      <c r="X147" s="543" t="s">
        <v>1498</v>
      </c>
    </row>
    <row r="148" spans="1:24" ht="44.25" customHeight="1" x14ac:dyDescent="0.25">
      <c r="A148" s="657"/>
      <c r="B148" s="688"/>
      <c r="C148" s="677"/>
      <c r="D148" s="659"/>
      <c r="E148" s="222" t="s">
        <v>968</v>
      </c>
      <c r="F148" s="665"/>
      <c r="G148" s="660"/>
      <c r="H148" s="660"/>
      <c r="I148" s="660"/>
      <c r="J148" s="222" t="s">
        <v>998</v>
      </c>
      <c r="K148" s="217" t="s">
        <v>384</v>
      </c>
      <c r="L148" s="329" t="s">
        <v>553</v>
      </c>
      <c r="M148" s="660"/>
      <c r="N148" s="660"/>
      <c r="O148" s="660"/>
      <c r="P148" s="660"/>
      <c r="Q148" s="32" t="s">
        <v>999</v>
      </c>
      <c r="R148" s="655"/>
      <c r="S148" s="329" t="s">
        <v>324</v>
      </c>
      <c r="T148" s="386" t="s">
        <v>84</v>
      </c>
      <c r="U148" s="529" t="s">
        <v>1440</v>
      </c>
      <c r="V148" s="452">
        <v>43646</v>
      </c>
      <c r="W148" s="48"/>
      <c r="X148" s="543" t="s">
        <v>1498</v>
      </c>
    </row>
    <row r="149" spans="1:24" ht="44.25" customHeight="1" x14ac:dyDescent="0.25">
      <c r="A149" s="657"/>
      <c r="B149" s="688"/>
      <c r="C149" s="677"/>
      <c r="D149" s="659"/>
      <c r="E149" s="222" t="s">
        <v>1000</v>
      </c>
      <c r="F149" s="668" t="s">
        <v>1001</v>
      </c>
      <c r="G149" s="660"/>
      <c r="H149" s="660"/>
      <c r="I149" s="660"/>
      <c r="J149" s="222" t="s">
        <v>1002</v>
      </c>
      <c r="K149" s="217" t="s">
        <v>384</v>
      </c>
      <c r="L149" s="329" t="s">
        <v>325</v>
      </c>
      <c r="M149" s="660"/>
      <c r="N149" s="660"/>
      <c r="O149" s="660"/>
      <c r="P149" s="660"/>
      <c r="Q149" s="25" t="s">
        <v>963</v>
      </c>
      <c r="R149" s="655"/>
      <c r="S149" s="329" t="s">
        <v>326</v>
      </c>
      <c r="T149" s="386" t="s">
        <v>84</v>
      </c>
      <c r="U149" s="529" t="s">
        <v>1441</v>
      </c>
      <c r="V149" s="452">
        <v>43646</v>
      </c>
      <c r="W149" s="48"/>
      <c r="X149" s="543" t="s">
        <v>1498</v>
      </c>
    </row>
    <row r="150" spans="1:24" ht="44.25" customHeight="1" x14ac:dyDescent="0.25">
      <c r="A150" s="657"/>
      <c r="B150" s="688"/>
      <c r="C150" s="677"/>
      <c r="D150" s="659"/>
      <c r="E150" s="394" t="s">
        <v>1003</v>
      </c>
      <c r="F150" s="665"/>
      <c r="G150" s="660"/>
      <c r="H150" s="660"/>
      <c r="I150" s="660"/>
      <c r="J150" s="222" t="s">
        <v>1004</v>
      </c>
      <c r="K150" s="217" t="s">
        <v>384</v>
      </c>
      <c r="L150" s="329" t="s">
        <v>326</v>
      </c>
      <c r="M150" s="660"/>
      <c r="N150" s="660"/>
      <c r="O150" s="660"/>
      <c r="P150" s="660"/>
      <c r="Q150" s="32" t="s">
        <v>1005</v>
      </c>
      <c r="R150" s="663"/>
      <c r="S150" s="329" t="s">
        <v>326</v>
      </c>
      <c r="T150" s="386" t="s">
        <v>84</v>
      </c>
      <c r="U150" s="529" t="s">
        <v>1442</v>
      </c>
      <c r="V150" s="452">
        <v>43646</v>
      </c>
      <c r="W150" s="48"/>
      <c r="X150" s="543" t="s">
        <v>1498</v>
      </c>
    </row>
    <row r="151" spans="1:24" ht="31.5" customHeight="1" x14ac:dyDescent="0.25">
      <c r="A151" s="657" t="s">
        <v>137</v>
      </c>
      <c r="B151" s="688" t="s">
        <v>123</v>
      </c>
      <c r="C151" s="677" t="s">
        <v>86</v>
      </c>
      <c r="D151" s="659" t="s">
        <v>132</v>
      </c>
      <c r="E151" s="223" t="s">
        <v>1006</v>
      </c>
      <c r="F151" s="222" t="s">
        <v>1007</v>
      </c>
      <c r="G151" s="660" t="s">
        <v>68</v>
      </c>
      <c r="H151" s="660" t="s">
        <v>73</v>
      </c>
      <c r="I151" s="660" t="s">
        <v>80</v>
      </c>
      <c r="J151" s="32" t="s">
        <v>1008</v>
      </c>
      <c r="K151" s="217" t="s">
        <v>384</v>
      </c>
      <c r="L151" s="329" t="s">
        <v>553</v>
      </c>
      <c r="M151" s="660" t="s">
        <v>173</v>
      </c>
      <c r="N151" s="660" t="s">
        <v>71</v>
      </c>
      <c r="O151" s="660" t="s">
        <v>78</v>
      </c>
      <c r="P151" s="660" t="s">
        <v>174</v>
      </c>
      <c r="Q151" s="32" t="s">
        <v>1009</v>
      </c>
      <c r="R151" s="654" t="s">
        <v>191</v>
      </c>
      <c r="S151" s="329" t="s">
        <v>322</v>
      </c>
      <c r="T151" s="386" t="s">
        <v>84</v>
      </c>
      <c r="U151" s="529" t="s">
        <v>1443</v>
      </c>
      <c r="V151" s="452">
        <v>43646</v>
      </c>
      <c r="W151" s="48"/>
      <c r="X151" s="543" t="s">
        <v>1498</v>
      </c>
    </row>
    <row r="152" spans="1:24" ht="40.5" customHeight="1" x14ac:dyDescent="0.25">
      <c r="A152" s="657"/>
      <c r="B152" s="688"/>
      <c r="C152" s="677"/>
      <c r="D152" s="659"/>
      <c r="E152" s="223" t="s">
        <v>1010</v>
      </c>
      <c r="F152" s="222" t="s">
        <v>1011</v>
      </c>
      <c r="G152" s="660"/>
      <c r="H152" s="660"/>
      <c r="I152" s="660"/>
      <c r="J152" s="222" t="s">
        <v>1012</v>
      </c>
      <c r="K152" s="217" t="s">
        <v>384</v>
      </c>
      <c r="L152" s="329" t="s">
        <v>554</v>
      </c>
      <c r="M152" s="660"/>
      <c r="N152" s="660"/>
      <c r="O152" s="660"/>
      <c r="P152" s="660"/>
      <c r="Q152" s="32" t="s">
        <v>1013</v>
      </c>
      <c r="R152" s="655"/>
      <c r="S152" s="329" t="s">
        <v>322</v>
      </c>
      <c r="T152" s="386" t="s">
        <v>84</v>
      </c>
      <c r="U152" s="529" t="s">
        <v>1444</v>
      </c>
      <c r="V152" s="452">
        <v>43646</v>
      </c>
      <c r="W152" s="48"/>
      <c r="X152" s="543" t="s">
        <v>1499</v>
      </c>
    </row>
    <row r="153" spans="1:24" ht="38.25" customHeight="1" x14ac:dyDescent="0.25">
      <c r="A153" s="657"/>
      <c r="B153" s="688"/>
      <c r="C153" s="677"/>
      <c r="D153" s="659"/>
      <c r="E153" s="223" t="s">
        <v>1014</v>
      </c>
      <c r="F153" s="668" t="s">
        <v>1015</v>
      </c>
      <c r="G153" s="660"/>
      <c r="H153" s="660"/>
      <c r="I153" s="660"/>
      <c r="J153" s="668" t="s">
        <v>1016</v>
      </c>
      <c r="K153" s="666" t="s">
        <v>384</v>
      </c>
      <c r="L153" s="666" t="s">
        <v>554</v>
      </c>
      <c r="M153" s="660"/>
      <c r="N153" s="660"/>
      <c r="O153" s="660"/>
      <c r="P153" s="660"/>
      <c r="Q153" s="668" t="s">
        <v>1500</v>
      </c>
      <c r="R153" s="655"/>
      <c r="S153" s="666" t="s">
        <v>322</v>
      </c>
      <c r="T153" s="654" t="s">
        <v>84</v>
      </c>
      <c r="U153" s="529" t="s">
        <v>1445</v>
      </c>
      <c r="V153" s="452">
        <v>43646</v>
      </c>
      <c r="W153" s="48"/>
      <c r="X153" s="652" t="s">
        <v>1501</v>
      </c>
    </row>
    <row r="154" spans="1:24" ht="31.5" customHeight="1" x14ac:dyDescent="0.25">
      <c r="A154" s="657"/>
      <c r="B154" s="688"/>
      <c r="C154" s="677"/>
      <c r="D154" s="659"/>
      <c r="E154" s="223" t="s">
        <v>1017</v>
      </c>
      <c r="F154" s="665"/>
      <c r="G154" s="660"/>
      <c r="H154" s="660"/>
      <c r="I154" s="660"/>
      <c r="J154" s="669"/>
      <c r="K154" s="693"/>
      <c r="L154" s="693"/>
      <c r="M154" s="660"/>
      <c r="N154" s="660"/>
      <c r="O154" s="660"/>
      <c r="P154" s="660"/>
      <c r="Q154" s="669"/>
      <c r="R154" s="655"/>
      <c r="S154" s="693"/>
      <c r="T154" s="655"/>
      <c r="U154" s="529" t="s">
        <v>1445</v>
      </c>
      <c r="V154" s="452">
        <v>43646</v>
      </c>
      <c r="W154" s="48"/>
      <c r="X154" s="856"/>
    </row>
    <row r="155" spans="1:24" ht="31.5" customHeight="1" x14ac:dyDescent="0.25">
      <c r="A155" s="657"/>
      <c r="B155" s="688"/>
      <c r="C155" s="677"/>
      <c r="D155" s="659"/>
      <c r="E155" s="223" t="s">
        <v>1018</v>
      </c>
      <c r="F155" s="654" t="s">
        <v>1019</v>
      </c>
      <c r="G155" s="660"/>
      <c r="H155" s="660"/>
      <c r="I155" s="660"/>
      <c r="J155" s="669"/>
      <c r="K155" s="693"/>
      <c r="L155" s="693"/>
      <c r="M155" s="660"/>
      <c r="N155" s="660"/>
      <c r="O155" s="660"/>
      <c r="P155" s="660"/>
      <c r="Q155" s="669"/>
      <c r="R155" s="655"/>
      <c r="S155" s="693"/>
      <c r="T155" s="655"/>
      <c r="U155" s="529" t="s">
        <v>1445</v>
      </c>
      <c r="V155" s="452">
        <v>43646</v>
      </c>
      <c r="W155" s="48"/>
      <c r="X155" s="856"/>
    </row>
    <row r="156" spans="1:24" ht="31.5" customHeight="1" x14ac:dyDescent="0.25">
      <c r="A156" s="657"/>
      <c r="B156" s="688"/>
      <c r="C156" s="677"/>
      <c r="D156" s="659"/>
      <c r="E156" s="223" t="s">
        <v>968</v>
      </c>
      <c r="F156" s="663"/>
      <c r="G156" s="660"/>
      <c r="H156" s="660"/>
      <c r="I156" s="660"/>
      <c r="J156" s="665"/>
      <c r="K156" s="662"/>
      <c r="L156" s="662"/>
      <c r="M156" s="660"/>
      <c r="N156" s="660"/>
      <c r="O156" s="660"/>
      <c r="P156" s="660"/>
      <c r="Q156" s="665"/>
      <c r="R156" s="663"/>
      <c r="S156" s="662"/>
      <c r="T156" s="663"/>
      <c r="U156" s="529" t="s">
        <v>1445</v>
      </c>
      <c r="V156" s="452">
        <v>43646</v>
      </c>
      <c r="W156" s="48"/>
      <c r="X156" s="653"/>
    </row>
    <row r="157" spans="1:24" ht="49.5" customHeight="1" x14ac:dyDescent="0.25">
      <c r="A157" s="657" t="s">
        <v>137</v>
      </c>
      <c r="B157" s="688" t="s">
        <v>124</v>
      </c>
      <c r="C157" s="677" t="s">
        <v>189</v>
      </c>
      <c r="D157" s="659" t="s">
        <v>132</v>
      </c>
      <c r="E157" s="396" t="s">
        <v>1020</v>
      </c>
      <c r="F157" s="396" t="s">
        <v>1021</v>
      </c>
      <c r="G157" s="660" t="s">
        <v>69</v>
      </c>
      <c r="H157" s="660" t="s">
        <v>73</v>
      </c>
      <c r="I157" s="660" t="s">
        <v>79</v>
      </c>
      <c r="J157" s="401" t="s">
        <v>1022</v>
      </c>
      <c r="K157" s="395" t="s">
        <v>384</v>
      </c>
      <c r="L157" s="395" t="s">
        <v>554</v>
      </c>
      <c r="M157" s="660" t="s">
        <v>67</v>
      </c>
      <c r="N157" s="660" t="s">
        <v>71</v>
      </c>
      <c r="O157" s="660" t="s">
        <v>78</v>
      </c>
      <c r="P157" s="660" t="s">
        <v>174</v>
      </c>
      <c r="Q157" s="401" t="s">
        <v>1023</v>
      </c>
      <c r="R157" s="654" t="s">
        <v>191</v>
      </c>
      <c r="S157" s="395" t="s">
        <v>322</v>
      </c>
      <c r="T157" s="397" t="s">
        <v>84</v>
      </c>
      <c r="U157" s="529" t="s">
        <v>1446</v>
      </c>
      <c r="V157" s="452">
        <v>43646</v>
      </c>
      <c r="W157" s="48"/>
      <c r="X157" s="251" t="s">
        <v>1501</v>
      </c>
    </row>
    <row r="158" spans="1:24" ht="49.5" customHeight="1" x14ac:dyDescent="0.25">
      <c r="A158" s="657"/>
      <c r="B158" s="688"/>
      <c r="C158" s="677"/>
      <c r="D158" s="659"/>
      <c r="E158" s="396" t="s">
        <v>1024</v>
      </c>
      <c r="F158" s="396" t="s">
        <v>969</v>
      </c>
      <c r="G158" s="660"/>
      <c r="H158" s="660"/>
      <c r="I158" s="660"/>
      <c r="J158" s="396" t="s">
        <v>1025</v>
      </c>
      <c r="K158" s="395" t="s">
        <v>384</v>
      </c>
      <c r="L158" s="395" t="s">
        <v>553</v>
      </c>
      <c r="M158" s="660"/>
      <c r="N158" s="660"/>
      <c r="O158" s="660"/>
      <c r="P158" s="660"/>
      <c r="Q158" s="401" t="s">
        <v>1026</v>
      </c>
      <c r="R158" s="655"/>
      <c r="S158" s="395" t="s">
        <v>322</v>
      </c>
      <c r="T158" s="397" t="s">
        <v>84</v>
      </c>
      <c r="U158" s="529" t="s">
        <v>1447</v>
      </c>
      <c r="V158" s="452">
        <v>43646</v>
      </c>
      <c r="W158" s="48"/>
      <c r="X158" s="543" t="s">
        <v>1501</v>
      </c>
    </row>
    <row r="159" spans="1:24" ht="49.5" customHeight="1" x14ac:dyDescent="0.25">
      <c r="A159" s="657"/>
      <c r="B159" s="688"/>
      <c r="C159" s="677"/>
      <c r="D159" s="659"/>
      <c r="E159" s="396" t="s">
        <v>1027</v>
      </c>
      <c r="F159" s="396" t="s">
        <v>965</v>
      </c>
      <c r="G159" s="660"/>
      <c r="H159" s="660"/>
      <c r="I159" s="660"/>
      <c r="J159" s="396" t="s">
        <v>1028</v>
      </c>
      <c r="K159" s="395" t="s">
        <v>384</v>
      </c>
      <c r="L159" s="395" t="s">
        <v>554</v>
      </c>
      <c r="M159" s="660"/>
      <c r="N159" s="660"/>
      <c r="O159" s="660"/>
      <c r="P159" s="660"/>
      <c r="Q159" s="401" t="s">
        <v>1029</v>
      </c>
      <c r="R159" s="655"/>
      <c r="S159" s="395" t="s">
        <v>322</v>
      </c>
      <c r="T159" s="397" t="s">
        <v>84</v>
      </c>
      <c r="U159" s="529" t="s">
        <v>1448</v>
      </c>
      <c r="V159" s="452">
        <v>43646</v>
      </c>
      <c r="W159" s="48"/>
      <c r="X159" s="543" t="s">
        <v>1501</v>
      </c>
    </row>
    <row r="160" spans="1:24" ht="49.5" customHeight="1" x14ac:dyDescent="0.25">
      <c r="A160" s="657"/>
      <c r="B160" s="688"/>
      <c r="C160" s="677"/>
      <c r="D160" s="659"/>
      <c r="E160" s="396" t="s">
        <v>1030</v>
      </c>
      <c r="F160" s="396" t="s">
        <v>1031</v>
      </c>
      <c r="G160" s="660"/>
      <c r="H160" s="660"/>
      <c r="I160" s="660"/>
      <c r="J160" s="396" t="s">
        <v>1032</v>
      </c>
      <c r="K160" s="395" t="s">
        <v>384</v>
      </c>
      <c r="L160" s="395" t="s">
        <v>326</v>
      </c>
      <c r="M160" s="660"/>
      <c r="N160" s="660"/>
      <c r="O160" s="660"/>
      <c r="P160" s="660"/>
      <c r="Q160" s="401" t="s">
        <v>1033</v>
      </c>
      <c r="R160" s="655"/>
      <c r="S160" s="395" t="s">
        <v>322</v>
      </c>
      <c r="T160" s="397" t="s">
        <v>84</v>
      </c>
      <c r="U160" s="529" t="s">
        <v>1449</v>
      </c>
      <c r="V160" s="452">
        <v>43646</v>
      </c>
      <c r="W160" s="48"/>
      <c r="X160" s="543" t="s">
        <v>1501</v>
      </c>
    </row>
    <row r="161" spans="1:24" ht="49.5" customHeight="1" thickBot="1" x14ac:dyDescent="0.3">
      <c r="A161" s="671"/>
      <c r="B161" s="689"/>
      <c r="C161" s="690"/>
      <c r="D161" s="675"/>
      <c r="E161" s="403" t="s">
        <v>1034</v>
      </c>
      <c r="F161" s="403" t="s">
        <v>1001</v>
      </c>
      <c r="G161" s="676"/>
      <c r="H161" s="676"/>
      <c r="I161" s="676"/>
      <c r="J161" s="403" t="s">
        <v>1035</v>
      </c>
      <c r="K161" s="400" t="s">
        <v>384</v>
      </c>
      <c r="L161" s="400" t="s">
        <v>326</v>
      </c>
      <c r="M161" s="676"/>
      <c r="N161" s="676"/>
      <c r="O161" s="676"/>
      <c r="P161" s="676"/>
      <c r="Q161" s="402" t="s">
        <v>1036</v>
      </c>
      <c r="R161" s="656"/>
      <c r="S161" s="400" t="s">
        <v>326</v>
      </c>
      <c r="T161" s="399" t="s">
        <v>84</v>
      </c>
      <c r="U161" s="530" t="s">
        <v>1450</v>
      </c>
      <c r="V161" s="249">
        <v>43646</v>
      </c>
      <c r="W161" s="259"/>
      <c r="X161" s="545" t="s">
        <v>1501</v>
      </c>
    </row>
    <row r="162" spans="1:24" ht="223.5" customHeight="1" x14ac:dyDescent="0.25">
      <c r="A162" s="691" t="s">
        <v>139</v>
      </c>
      <c r="B162" s="647" t="s">
        <v>112</v>
      </c>
      <c r="C162" s="692" t="s">
        <v>1063</v>
      </c>
      <c r="D162" s="663" t="s">
        <v>132</v>
      </c>
      <c r="E162" s="389" t="s">
        <v>1065</v>
      </c>
      <c r="F162" s="218" t="s">
        <v>1066</v>
      </c>
      <c r="G162" s="662" t="s">
        <v>68</v>
      </c>
      <c r="H162" s="662" t="s">
        <v>71</v>
      </c>
      <c r="I162" s="662" t="s">
        <v>78</v>
      </c>
      <c r="J162" s="226" t="s">
        <v>1037</v>
      </c>
      <c r="K162" s="215" t="s">
        <v>384</v>
      </c>
      <c r="L162" s="212" t="s">
        <v>322</v>
      </c>
      <c r="M162" s="662" t="s">
        <v>173</v>
      </c>
      <c r="N162" s="662" t="s">
        <v>71</v>
      </c>
      <c r="O162" s="662" t="s">
        <v>78</v>
      </c>
      <c r="P162" s="663" t="s">
        <v>76</v>
      </c>
      <c r="Q162" s="219" t="s">
        <v>163</v>
      </c>
      <c r="R162" s="232" t="s">
        <v>195</v>
      </c>
      <c r="S162" s="353" t="s">
        <v>322</v>
      </c>
      <c r="T162" s="219" t="s">
        <v>164</v>
      </c>
      <c r="U162" s="486" t="s">
        <v>1328</v>
      </c>
      <c r="V162" s="452">
        <v>43646</v>
      </c>
      <c r="W162" s="260"/>
      <c r="X162" s="542" t="s">
        <v>1502</v>
      </c>
    </row>
    <row r="163" spans="1:24" ht="153" customHeight="1" x14ac:dyDescent="0.25">
      <c r="A163" s="681"/>
      <c r="B163" s="658"/>
      <c r="C163" s="683"/>
      <c r="D163" s="659"/>
      <c r="E163" s="385" t="s">
        <v>1067</v>
      </c>
      <c r="F163" s="222" t="s">
        <v>1068</v>
      </c>
      <c r="G163" s="660"/>
      <c r="H163" s="660"/>
      <c r="I163" s="660"/>
      <c r="J163" s="222" t="s">
        <v>1038</v>
      </c>
      <c r="K163" s="224" t="s">
        <v>385</v>
      </c>
      <c r="L163" s="217" t="s">
        <v>322</v>
      </c>
      <c r="M163" s="660"/>
      <c r="N163" s="660"/>
      <c r="O163" s="660"/>
      <c r="P163" s="659"/>
      <c r="Q163" s="32" t="s">
        <v>1503</v>
      </c>
      <c r="R163" s="34" t="s">
        <v>1039</v>
      </c>
      <c r="S163" s="329" t="s">
        <v>325</v>
      </c>
      <c r="T163" s="32" t="s">
        <v>1040</v>
      </c>
      <c r="U163" s="486" t="s">
        <v>1329</v>
      </c>
      <c r="V163" s="452">
        <v>43646</v>
      </c>
      <c r="W163" s="48"/>
      <c r="X163" s="253" t="s">
        <v>1502</v>
      </c>
    </row>
    <row r="164" spans="1:24" ht="150" customHeight="1" x14ac:dyDescent="0.25">
      <c r="A164" s="681"/>
      <c r="B164" s="658"/>
      <c r="C164" s="683"/>
      <c r="D164" s="659"/>
      <c r="E164" s="385" t="s">
        <v>1069</v>
      </c>
      <c r="F164" s="222" t="s">
        <v>1070</v>
      </c>
      <c r="G164" s="660"/>
      <c r="H164" s="660"/>
      <c r="I164" s="660"/>
      <c r="J164" s="222" t="s">
        <v>1041</v>
      </c>
      <c r="K164" s="216" t="s">
        <v>384</v>
      </c>
      <c r="L164" s="217" t="s">
        <v>326</v>
      </c>
      <c r="M164" s="660"/>
      <c r="N164" s="660"/>
      <c r="O164" s="660"/>
      <c r="P164" s="659"/>
      <c r="Q164" s="32" t="s">
        <v>1042</v>
      </c>
      <c r="R164" s="34" t="s">
        <v>1043</v>
      </c>
      <c r="S164" s="329" t="s">
        <v>326</v>
      </c>
      <c r="T164" s="32" t="s">
        <v>1044</v>
      </c>
      <c r="U164" s="486" t="s">
        <v>1330</v>
      </c>
      <c r="V164" s="452">
        <v>43646</v>
      </c>
      <c r="W164" s="48"/>
      <c r="X164" s="543" t="s">
        <v>1502</v>
      </c>
    </row>
    <row r="165" spans="1:24" ht="151.5" customHeight="1" x14ac:dyDescent="0.25">
      <c r="A165" s="681" t="s">
        <v>139</v>
      </c>
      <c r="B165" s="658" t="s">
        <v>113</v>
      </c>
      <c r="C165" s="683" t="s">
        <v>192</v>
      </c>
      <c r="D165" s="659" t="s">
        <v>132</v>
      </c>
      <c r="E165" s="385" t="s">
        <v>1071</v>
      </c>
      <c r="F165" s="222" t="s">
        <v>1072</v>
      </c>
      <c r="G165" s="660" t="s">
        <v>173</v>
      </c>
      <c r="H165" s="660" t="s">
        <v>71</v>
      </c>
      <c r="I165" s="660" t="s">
        <v>78</v>
      </c>
      <c r="J165" s="222" t="s">
        <v>1045</v>
      </c>
      <c r="K165" s="216" t="s">
        <v>384</v>
      </c>
      <c r="L165" s="217" t="s">
        <v>322</v>
      </c>
      <c r="M165" s="660" t="s">
        <v>173</v>
      </c>
      <c r="N165" s="660" t="s">
        <v>71</v>
      </c>
      <c r="O165" s="660" t="s">
        <v>78</v>
      </c>
      <c r="P165" s="659" t="s">
        <v>77</v>
      </c>
      <c r="Q165" s="32" t="s">
        <v>129</v>
      </c>
      <c r="R165" s="34" t="s">
        <v>128</v>
      </c>
      <c r="S165" s="329" t="s">
        <v>325</v>
      </c>
      <c r="T165" s="216" t="s">
        <v>85</v>
      </c>
      <c r="U165" s="486" t="s">
        <v>1331</v>
      </c>
      <c r="V165" s="452">
        <v>43646</v>
      </c>
      <c r="W165" s="48"/>
      <c r="X165" s="543" t="s">
        <v>1504</v>
      </c>
    </row>
    <row r="166" spans="1:24" ht="60.75" customHeight="1" x14ac:dyDescent="0.25">
      <c r="A166" s="681"/>
      <c r="B166" s="658"/>
      <c r="C166" s="683"/>
      <c r="D166" s="659"/>
      <c r="E166" s="385" t="s">
        <v>1073</v>
      </c>
      <c r="F166" s="222" t="s">
        <v>1074</v>
      </c>
      <c r="G166" s="660"/>
      <c r="H166" s="660"/>
      <c r="I166" s="660"/>
      <c r="J166" s="222" t="s">
        <v>1046</v>
      </c>
      <c r="K166" s="216" t="s">
        <v>384</v>
      </c>
      <c r="L166" s="217" t="s">
        <v>326</v>
      </c>
      <c r="M166" s="660"/>
      <c r="N166" s="660"/>
      <c r="O166" s="660"/>
      <c r="P166" s="659"/>
      <c r="Q166" s="32" t="s">
        <v>1505</v>
      </c>
      <c r="R166" s="34" t="s">
        <v>1047</v>
      </c>
      <c r="S166" s="329" t="s">
        <v>325</v>
      </c>
      <c r="T166" s="216" t="s">
        <v>1048</v>
      </c>
      <c r="U166" s="540" t="s">
        <v>1332</v>
      </c>
      <c r="V166" s="452">
        <v>43646</v>
      </c>
      <c r="W166" s="48"/>
      <c r="X166" s="543" t="s">
        <v>1506</v>
      </c>
    </row>
    <row r="167" spans="1:24" ht="75.75" customHeight="1" x14ac:dyDescent="0.25">
      <c r="A167" s="681"/>
      <c r="B167" s="658"/>
      <c r="C167" s="683"/>
      <c r="D167" s="659"/>
      <c r="E167" s="385" t="s">
        <v>1075</v>
      </c>
      <c r="F167" s="222" t="s">
        <v>1076</v>
      </c>
      <c r="G167" s="660"/>
      <c r="H167" s="660"/>
      <c r="I167" s="660"/>
      <c r="J167" s="222" t="s">
        <v>1049</v>
      </c>
      <c r="K167" s="224" t="s">
        <v>385</v>
      </c>
      <c r="L167" s="329" t="s">
        <v>326</v>
      </c>
      <c r="M167" s="660"/>
      <c r="N167" s="660"/>
      <c r="O167" s="660"/>
      <c r="P167" s="659"/>
      <c r="Q167" s="32" t="s">
        <v>1050</v>
      </c>
      <c r="R167" s="34" t="s">
        <v>1047</v>
      </c>
      <c r="S167" s="395" t="s">
        <v>326</v>
      </c>
      <c r="T167" s="216" t="s">
        <v>1051</v>
      </c>
      <c r="U167" s="486" t="s">
        <v>1507</v>
      </c>
      <c r="V167" s="452">
        <v>43646</v>
      </c>
      <c r="W167" s="48"/>
      <c r="X167" s="543" t="s">
        <v>1506</v>
      </c>
    </row>
    <row r="168" spans="1:24" ht="143.25" customHeight="1" x14ac:dyDescent="0.25">
      <c r="A168" s="546" t="s">
        <v>139</v>
      </c>
      <c r="B168" s="541" t="s">
        <v>114</v>
      </c>
      <c r="C168" s="547" t="s">
        <v>193</v>
      </c>
      <c r="D168" s="539" t="s">
        <v>132</v>
      </c>
      <c r="E168" s="534" t="s">
        <v>1077</v>
      </c>
      <c r="F168" s="222" t="s">
        <v>1509</v>
      </c>
      <c r="G168" s="537" t="s">
        <v>67</v>
      </c>
      <c r="H168" s="537" t="s">
        <v>72</v>
      </c>
      <c r="I168" s="537" t="s">
        <v>78</v>
      </c>
      <c r="J168" s="222" t="s">
        <v>1052</v>
      </c>
      <c r="K168" s="216" t="s">
        <v>384</v>
      </c>
      <c r="L168" s="217" t="s">
        <v>322</v>
      </c>
      <c r="M168" s="537" t="s">
        <v>173</v>
      </c>
      <c r="N168" s="537" t="s">
        <v>71</v>
      </c>
      <c r="O168" s="537" t="s">
        <v>78</v>
      </c>
      <c r="P168" s="539" t="s">
        <v>76</v>
      </c>
      <c r="Q168" s="32" t="s">
        <v>165</v>
      </c>
      <c r="R168" s="34" t="s">
        <v>128</v>
      </c>
      <c r="S168" s="395" t="s">
        <v>325</v>
      </c>
      <c r="T168" s="31" t="s">
        <v>166</v>
      </c>
      <c r="U168" s="486" t="s">
        <v>1333</v>
      </c>
      <c r="V168" s="536" t="s">
        <v>1334</v>
      </c>
      <c r="W168" s="48"/>
      <c r="X168" s="251" t="s">
        <v>1508</v>
      </c>
    </row>
    <row r="169" spans="1:24" ht="114" customHeight="1" x14ac:dyDescent="0.25">
      <c r="A169" s="502" t="s">
        <v>140</v>
      </c>
      <c r="B169" s="494" t="s">
        <v>110</v>
      </c>
      <c r="C169" s="247" t="s">
        <v>194</v>
      </c>
      <c r="D169" s="247" t="s">
        <v>132</v>
      </c>
      <c r="E169" s="499" t="s">
        <v>1078</v>
      </c>
      <c r="F169" s="499" t="s">
        <v>1355</v>
      </c>
      <c r="G169" s="498" t="s">
        <v>173</v>
      </c>
      <c r="H169" s="498" t="s">
        <v>71</v>
      </c>
      <c r="I169" s="498" t="s">
        <v>78</v>
      </c>
      <c r="J169" s="495" t="s">
        <v>1053</v>
      </c>
      <c r="K169" s="496" t="s">
        <v>385</v>
      </c>
      <c r="L169" s="497" t="s">
        <v>322</v>
      </c>
      <c r="M169" s="439" t="s">
        <v>173</v>
      </c>
      <c r="N169" s="498" t="s">
        <v>71</v>
      </c>
      <c r="O169" s="498" t="s">
        <v>78</v>
      </c>
      <c r="P169" s="492" t="s">
        <v>76</v>
      </c>
      <c r="Q169" s="501" t="s">
        <v>1054</v>
      </c>
      <c r="R169" s="31" t="s">
        <v>1055</v>
      </c>
      <c r="S169" s="497" t="s">
        <v>326</v>
      </c>
      <c r="T169" s="495" t="s">
        <v>1056</v>
      </c>
      <c r="U169" s="495" t="s">
        <v>1510</v>
      </c>
      <c r="V169" s="493">
        <v>43646</v>
      </c>
      <c r="W169" s="247"/>
      <c r="X169" s="255" t="s">
        <v>1511</v>
      </c>
    </row>
    <row r="170" spans="1:24" ht="233.25" customHeight="1" x14ac:dyDescent="0.25">
      <c r="A170" s="681" t="s">
        <v>140</v>
      </c>
      <c r="B170" s="658" t="s">
        <v>111</v>
      </c>
      <c r="C170" s="683" t="s">
        <v>1064</v>
      </c>
      <c r="D170" s="659" t="s">
        <v>132</v>
      </c>
      <c r="E170" s="385" t="s">
        <v>1079</v>
      </c>
      <c r="F170" s="222" t="s">
        <v>1080</v>
      </c>
      <c r="G170" s="660" t="s">
        <v>173</v>
      </c>
      <c r="H170" s="660" t="s">
        <v>71</v>
      </c>
      <c r="I170" s="660" t="s">
        <v>78</v>
      </c>
      <c r="J170" s="222" t="s">
        <v>1350</v>
      </c>
      <c r="K170" s="497" t="s">
        <v>385</v>
      </c>
      <c r="L170" s="217" t="s">
        <v>322</v>
      </c>
      <c r="M170" s="660" t="s">
        <v>173</v>
      </c>
      <c r="N170" s="660" t="s">
        <v>71</v>
      </c>
      <c r="O170" s="660" t="s">
        <v>78</v>
      </c>
      <c r="P170" s="659" t="s">
        <v>76</v>
      </c>
      <c r="Q170" s="501" t="s">
        <v>1057</v>
      </c>
      <c r="R170" s="31" t="s">
        <v>128</v>
      </c>
      <c r="S170" s="395" t="s">
        <v>326</v>
      </c>
      <c r="T170" s="216" t="s">
        <v>1058</v>
      </c>
      <c r="U170" s="486" t="s">
        <v>1335</v>
      </c>
      <c r="V170" s="491" t="s">
        <v>1339</v>
      </c>
      <c r="W170" s="31"/>
      <c r="X170" s="251" t="s">
        <v>1512</v>
      </c>
    </row>
    <row r="171" spans="1:24" ht="89.25" customHeight="1" x14ac:dyDescent="0.25">
      <c r="A171" s="681"/>
      <c r="B171" s="658"/>
      <c r="C171" s="683"/>
      <c r="D171" s="659"/>
      <c r="E171" s="385" t="s">
        <v>1081</v>
      </c>
      <c r="F171" s="222" t="s">
        <v>1237</v>
      </c>
      <c r="G171" s="660"/>
      <c r="H171" s="660"/>
      <c r="I171" s="660"/>
      <c r="J171" s="222" t="s">
        <v>1059</v>
      </c>
      <c r="K171" s="216" t="s">
        <v>384</v>
      </c>
      <c r="L171" s="217" t="s">
        <v>322</v>
      </c>
      <c r="M171" s="660"/>
      <c r="N171" s="660"/>
      <c r="O171" s="660"/>
      <c r="P171" s="659"/>
      <c r="Q171" s="501" t="s">
        <v>1062</v>
      </c>
      <c r="R171" s="31" t="s">
        <v>1055</v>
      </c>
      <c r="S171" s="395" t="s">
        <v>326</v>
      </c>
      <c r="T171" s="216" t="s">
        <v>1060</v>
      </c>
      <c r="U171" s="31" t="s">
        <v>1336</v>
      </c>
      <c r="V171" s="491" t="s">
        <v>1338</v>
      </c>
      <c r="W171" s="31"/>
      <c r="X171" s="251" t="s">
        <v>1513</v>
      </c>
    </row>
    <row r="172" spans="1:24" ht="71.25" customHeight="1" thickBot="1" x14ac:dyDescent="0.3">
      <c r="A172" s="682"/>
      <c r="B172" s="672"/>
      <c r="C172" s="684"/>
      <c r="D172" s="675"/>
      <c r="E172" s="388"/>
      <c r="F172" s="221"/>
      <c r="G172" s="676"/>
      <c r="H172" s="676"/>
      <c r="I172" s="676"/>
      <c r="J172" s="228" t="s">
        <v>1061</v>
      </c>
      <c r="K172" s="500" t="s">
        <v>385</v>
      </c>
      <c r="L172" s="54" t="s">
        <v>553</v>
      </c>
      <c r="M172" s="676"/>
      <c r="N172" s="676"/>
      <c r="O172" s="676"/>
      <c r="P172" s="675"/>
      <c r="Q172" s="503" t="s">
        <v>1062</v>
      </c>
      <c r="R172" s="51" t="s">
        <v>1055</v>
      </c>
      <c r="S172" s="400" t="s">
        <v>326</v>
      </c>
      <c r="T172" s="230" t="s">
        <v>1060</v>
      </c>
      <c r="U172" s="51" t="s">
        <v>1337</v>
      </c>
      <c r="V172" s="550" t="s">
        <v>1338</v>
      </c>
      <c r="W172" s="51"/>
      <c r="X172" s="545" t="s">
        <v>1513</v>
      </c>
    </row>
    <row r="173" spans="1:24" s="274" customFormat="1" ht="86.25" customHeight="1" x14ac:dyDescent="0.25">
      <c r="A173" s="667" t="s">
        <v>146</v>
      </c>
      <c r="B173" s="647" t="s">
        <v>96</v>
      </c>
      <c r="C173" s="685" t="s">
        <v>1082</v>
      </c>
      <c r="D173" s="663" t="s">
        <v>132</v>
      </c>
      <c r="E173" s="485" t="s">
        <v>1083</v>
      </c>
      <c r="F173" s="407" t="s">
        <v>1241</v>
      </c>
      <c r="G173" s="662" t="s">
        <v>173</v>
      </c>
      <c r="H173" s="662" t="s">
        <v>72</v>
      </c>
      <c r="I173" s="662" t="s">
        <v>78</v>
      </c>
      <c r="J173" s="686" t="s">
        <v>1242</v>
      </c>
      <c r="K173" s="663" t="s">
        <v>384</v>
      </c>
      <c r="L173" s="662" t="s">
        <v>326</v>
      </c>
      <c r="M173" s="662" t="s">
        <v>173</v>
      </c>
      <c r="N173" s="662" t="s">
        <v>71</v>
      </c>
      <c r="O173" s="662" t="s">
        <v>78</v>
      </c>
      <c r="P173" s="663" t="s">
        <v>77</v>
      </c>
      <c r="Q173" s="860" t="s">
        <v>1250</v>
      </c>
      <c r="R173" s="678" t="s">
        <v>200</v>
      </c>
      <c r="S173" s="664" t="s">
        <v>326</v>
      </c>
      <c r="T173" s="663" t="s">
        <v>1084</v>
      </c>
      <c r="U173" s="669" t="s">
        <v>1514</v>
      </c>
      <c r="V173" s="680">
        <v>43646</v>
      </c>
      <c r="W173" s="647"/>
      <c r="X173" s="742" t="s">
        <v>1515</v>
      </c>
    </row>
    <row r="174" spans="1:24" s="274" customFormat="1" ht="72" customHeight="1" x14ac:dyDescent="0.25">
      <c r="A174" s="657"/>
      <c r="B174" s="658"/>
      <c r="C174" s="673"/>
      <c r="D174" s="659"/>
      <c r="E174" s="222" t="s">
        <v>1139</v>
      </c>
      <c r="F174" s="407" t="s">
        <v>1238</v>
      </c>
      <c r="G174" s="660"/>
      <c r="H174" s="660"/>
      <c r="I174" s="660"/>
      <c r="J174" s="687"/>
      <c r="K174" s="659"/>
      <c r="L174" s="660"/>
      <c r="M174" s="660"/>
      <c r="N174" s="660"/>
      <c r="O174" s="660"/>
      <c r="P174" s="659"/>
      <c r="Q174" s="31"/>
      <c r="R174" s="679"/>
      <c r="S174" s="661"/>
      <c r="T174" s="659"/>
      <c r="U174" s="669"/>
      <c r="V174" s="680"/>
      <c r="W174" s="658"/>
      <c r="X174" s="743"/>
    </row>
    <row r="175" spans="1:24" s="274" customFormat="1" ht="49.5" customHeight="1" x14ac:dyDescent="0.25">
      <c r="A175" s="657"/>
      <c r="B175" s="658"/>
      <c r="C175" s="673"/>
      <c r="D175" s="659"/>
      <c r="E175" s="222" t="s">
        <v>1085</v>
      </c>
      <c r="F175" s="407" t="s">
        <v>1239</v>
      </c>
      <c r="G175" s="660"/>
      <c r="H175" s="660"/>
      <c r="I175" s="660"/>
      <c r="J175" s="687"/>
      <c r="K175" s="659"/>
      <c r="L175" s="660"/>
      <c r="M175" s="660"/>
      <c r="N175" s="660"/>
      <c r="O175" s="660"/>
      <c r="P175" s="659"/>
      <c r="Q175" s="31"/>
      <c r="R175" s="679"/>
      <c r="S175" s="661"/>
      <c r="T175" s="659"/>
      <c r="U175" s="669"/>
      <c r="V175" s="680"/>
      <c r="W175" s="658"/>
      <c r="X175" s="743"/>
    </row>
    <row r="176" spans="1:24" s="274" customFormat="1" ht="100.5" customHeight="1" x14ac:dyDescent="0.25">
      <c r="A176" s="657"/>
      <c r="B176" s="658"/>
      <c r="C176" s="673"/>
      <c r="D176" s="659"/>
      <c r="E176" s="222" t="s">
        <v>1086</v>
      </c>
      <c r="F176" s="407" t="s">
        <v>1240</v>
      </c>
      <c r="G176" s="660"/>
      <c r="H176" s="660"/>
      <c r="I176" s="660"/>
      <c r="J176" s="687"/>
      <c r="K176" s="659"/>
      <c r="L176" s="660"/>
      <c r="M176" s="660"/>
      <c r="N176" s="660"/>
      <c r="O176" s="660"/>
      <c r="P176" s="659"/>
      <c r="Q176" s="650" t="s">
        <v>1251</v>
      </c>
      <c r="R176" s="679"/>
      <c r="S176" s="661"/>
      <c r="T176" s="659"/>
      <c r="U176" s="665"/>
      <c r="V176" s="645"/>
      <c r="W176" s="658"/>
      <c r="X176" s="743"/>
    </row>
    <row r="177" spans="1:24" s="274" customFormat="1" ht="105.75" customHeight="1" x14ac:dyDescent="0.25">
      <c r="A177" s="657"/>
      <c r="B177" s="658"/>
      <c r="C177" s="673"/>
      <c r="D177" s="659"/>
      <c r="E177" s="222" t="s">
        <v>1087</v>
      </c>
      <c r="F177" s="31"/>
      <c r="G177" s="660"/>
      <c r="H177" s="660"/>
      <c r="I177" s="660"/>
      <c r="J177" s="650" t="s">
        <v>1088</v>
      </c>
      <c r="K177" s="659" t="s">
        <v>384</v>
      </c>
      <c r="L177" s="660" t="s">
        <v>326</v>
      </c>
      <c r="M177" s="660"/>
      <c r="N177" s="660"/>
      <c r="O177" s="660"/>
      <c r="P177" s="659"/>
      <c r="Q177" s="650"/>
      <c r="R177" s="661" t="s">
        <v>1089</v>
      </c>
      <c r="S177" s="661" t="s">
        <v>326</v>
      </c>
      <c r="T177" s="650" t="s">
        <v>154</v>
      </c>
      <c r="U177" s="668" t="s">
        <v>1340</v>
      </c>
      <c r="V177" s="644">
        <v>43646</v>
      </c>
      <c r="W177" s="658"/>
      <c r="X177" s="670" t="s">
        <v>1516</v>
      </c>
    </row>
    <row r="178" spans="1:24" s="274" customFormat="1" ht="42" customHeight="1" x14ac:dyDescent="0.25">
      <c r="A178" s="657"/>
      <c r="B178" s="658"/>
      <c r="C178" s="673"/>
      <c r="D178" s="659"/>
      <c r="E178" s="222" t="s">
        <v>1090</v>
      </c>
      <c r="F178" s="31"/>
      <c r="G178" s="660"/>
      <c r="H178" s="660"/>
      <c r="I178" s="660"/>
      <c r="J178" s="650"/>
      <c r="K178" s="659"/>
      <c r="L178" s="660"/>
      <c r="M178" s="660"/>
      <c r="N178" s="660"/>
      <c r="O178" s="660"/>
      <c r="P178" s="659"/>
      <c r="Q178" s="650"/>
      <c r="R178" s="661"/>
      <c r="S178" s="661"/>
      <c r="T178" s="650"/>
      <c r="U178" s="669"/>
      <c r="V178" s="680"/>
      <c r="W178" s="658"/>
      <c r="X178" s="670"/>
    </row>
    <row r="179" spans="1:24" s="274" customFormat="1" ht="65.25" customHeight="1" x14ac:dyDescent="0.25">
      <c r="A179" s="657"/>
      <c r="B179" s="658"/>
      <c r="C179" s="673"/>
      <c r="D179" s="659"/>
      <c r="E179" s="222" t="s">
        <v>1091</v>
      </c>
      <c r="F179" s="31"/>
      <c r="G179" s="660"/>
      <c r="H179" s="660"/>
      <c r="I179" s="660"/>
      <c r="J179" s="650"/>
      <c r="K179" s="659"/>
      <c r="L179" s="660"/>
      <c r="M179" s="660"/>
      <c r="N179" s="660"/>
      <c r="O179" s="660"/>
      <c r="P179" s="659"/>
      <c r="Q179" s="411" t="s">
        <v>1094</v>
      </c>
      <c r="R179" s="661"/>
      <c r="S179" s="661"/>
      <c r="T179" s="650"/>
      <c r="U179" s="665"/>
      <c r="V179" s="645"/>
      <c r="W179" s="658"/>
      <c r="X179" s="670"/>
    </row>
    <row r="180" spans="1:24" s="274" customFormat="1" ht="69" customHeight="1" x14ac:dyDescent="0.25">
      <c r="A180" s="657" t="s">
        <v>146</v>
      </c>
      <c r="B180" s="658" t="s">
        <v>97</v>
      </c>
      <c r="C180" s="673" t="s">
        <v>1092</v>
      </c>
      <c r="D180" s="659" t="s">
        <v>132</v>
      </c>
      <c r="E180" s="668" t="s">
        <v>1139</v>
      </c>
      <c r="F180" s="342" t="s">
        <v>1182</v>
      </c>
      <c r="G180" s="660" t="s">
        <v>173</v>
      </c>
      <c r="H180" s="660" t="s">
        <v>72</v>
      </c>
      <c r="I180" s="660" t="s">
        <v>78</v>
      </c>
      <c r="J180" s="416" t="s">
        <v>1093</v>
      </c>
      <c r="K180" s="417" t="s">
        <v>385</v>
      </c>
      <c r="L180" s="408" t="s">
        <v>326</v>
      </c>
      <c r="M180" s="660" t="s">
        <v>173</v>
      </c>
      <c r="N180" s="660" t="s">
        <v>71</v>
      </c>
      <c r="O180" s="660" t="s">
        <v>78</v>
      </c>
      <c r="P180" s="659" t="s">
        <v>174</v>
      </c>
      <c r="Q180" s="677" t="s">
        <v>1098</v>
      </c>
      <c r="R180" s="411" t="s">
        <v>200</v>
      </c>
      <c r="S180" s="410" t="s">
        <v>326</v>
      </c>
      <c r="T180" s="409" t="s">
        <v>1095</v>
      </c>
      <c r="U180" s="484" t="s">
        <v>1341</v>
      </c>
      <c r="V180" s="452">
        <v>43646</v>
      </c>
      <c r="W180" s="413"/>
      <c r="X180" s="535" t="s">
        <v>1517</v>
      </c>
    </row>
    <row r="181" spans="1:24" s="274" customFormat="1" ht="37.5" customHeight="1" x14ac:dyDescent="0.25">
      <c r="A181" s="657"/>
      <c r="B181" s="658"/>
      <c r="C181" s="673"/>
      <c r="D181" s="659"/>
      <c r="E181" s="665"/>
      <c r="F181" s="342" t="s">
        <v>1096</v>
      </c>
      <c r="G181" s="660"/>
      <c r="H181" s="660"/>
      <c r="I181" s="660"/>
      <c r="J181" s="650" t="s">
        <v>1097</v>
      </c>
      <c r="K181" s="654" t="s">
        <v>384</v>
      </c>
      <c r="L181" s="660" t="s">
        <v>326</v>
      </c>
      <c r="M181" s="660"/>
      <c r="N181" s="660"/>
      <c r="O181" s="660"/>
      <c r="P181" s="659"/>
      <c r="Q181" s="677"/>
      <c r="R181" s="677" t="s">
        <v>1089</v>
      </c>
      <c r="S181" s="661" t="s">
        <v>326</v>
      </c>
      <c r="T181" s="659" t="s">
        <v>1099</v>
      </c>
      <c r="U181" s="668" t="s">
        <v>1342</v>
      </c>
      <c r="V181" s="644">
        <v>43646</v>
      </c>
      <c r="W181" s="658"/>
      <c r="X181" s="758" t="s">
        <v>1517</v>
      </c>
    </row>
    <row r="182" spans="1:24" s="274" customFormat="1" ht="52.5" customHeight="1" x14ac:dyDescent="0.25">
      <c r="A182" s="657"/>
      <c r="B182" s="658"/>
      <c r="C182" s="673"/>
      <c r="D182" s="659"/>
      <c r="E182" s="668" t="s">
        <v>1100</v>
      </c>
      <c r="F182" s="668" t="s">
        <v>1101</v>
      </c>
      <c r="G182" s="660"/>
      <c r="H182" s="660"/>
      <c r="I182" s="660"/>
      <c r="J182" s="650"/>
      <c r="K182" s="663"/>
      <c r="L182" s="660"/>
      <c r="M182" s="660"/>
      <c r="N182" s="660"/>
      <c r="O182" s="660"/>
      <c r="P182" s="659"/>
      <c r="Q182" s="677" t="s">
        <v>1103</v>
      </c>
      <c r="R182" s="677"/>
      <c r="S182" s="661"/>
      <c r="T182" s="659"/>
      <c r="U182" s="665"/>
      <c r="V182" s="645"/>
      <c r="W182" s="658"/>
      <c r="X182" s="742"/>
    </row>
    <row r="183" spans="1:24" s="274" customFormat="1" ht="82.5" customHeight="1" x14ac:dyDescent="0.25">
      <c r="A183" s="657"/>
      <c r="B183" s="658"/>
      <c r="C183" s="673"/>
      <c r="D183" s="659"/>
      <c r="E183" s="665"/>
      <c r="F183" s="665"/>
      <c r="G183" s="660"/>
      <c r="H183" s="660"/>
      <c r="I183" s="660"/>
      <c r="J183" s="650" t="s">
        <v>1102</v>
      </c>
      <c r="K183" s="659" t="s">
        <v>384</v>
      </c>
      <c r="L183" s="660" t="s">
        <v>322</v>
      </c>
      <c r="M183" s="660"/>
      <c r="N183" s="660"/>
      <c r="O183" s="660"/>
      <c r="P183" s="659"/>
      <c r="Q183" s="677"/>
      <c r="R183" s="677" t="s">
        <v>1089</v>
      </c>
      <c r="S183" s="661" t="s">
        <v>324</v>
      </c>
      <c r="T183" s="650" t="s">
        <v>1104</v>
      </c>
      <c r="U183" s="668" t="s">
        <v>1343</v>
      </c>
      <c r="V183" s="644">
        <v>43646</v>
      </c>
      <c r="W183" s="658"/>
      <c r="X183" s="758" t="s">
        <v>1517</v>
      </c>
    </row>
    <row r="184" spans="1:24" s="274" customFormat="1" ht="82.5" customHeight="1" x14ac:dyDescent="0.25">
      <c r="A184" s="657"/>
      <c r="B184" s="658"/>
      <c r="C184" s="673"/>
      <c r="D184" s="659"/>
      <c r="E184" s="210" t="s">
        <v>1105</v>
      </c>
      <c r="F184" s="210" t="s">
        <v>1106</v>
      </c>
      <c r="G184" s="660"/>
      <c r="H184" s="660"/>
      <c r="I184" s="660"/>
      <c r="J184" s="650"/>
      <c r="K184" s="659"/>
      <c r="L184" s="660"/>
      <c r="M184" s="660"/>
      <c r="N184" s="660"/>
      <c r="O184" s="660"/>
      <c r="P184" s="659"/>
      <c r="Q184" s="32" t="s">
        <v>1110</v>
      </c>
      <c r="R184" s="677"/>
      <c r="S184" s="661"/>
      <c r="T184" s="650"/>
      <c r="U184" s="665"/>
      <c r="V184" s="645"/>
      <c r="W184" s="658"/>
      <c r="X184" s="742"/>
    </row>
    <row r="185" spans="1:24" s="274" customFormat="1" ht="186.75" customHeight="1" x14ac:dyDescent="0.25">
      <c r="A185" s="657" t="s">
        <v>146</v>
      </c>
      <c r="B185" s="658" t="s">
        <v>171</v>
      </c>
      <c r="C185" s="673" t="s">
        <v>1107</v>
      </c>
      <c r="D185" s="659" t="s">
        <v>132</v>
      </c>
      <c r="E185" s="222" t="s">
        <v>1108</v>
      </c>
      <c r="F185" s="673" t="s">
        <v>1109</v>
      </c>
      <c r="G185" s="660" t="s">
        <v>173</v>
      </c>
      <c r="H185" s="660" t="s">
        <v>72</v>
      </c>
      <c r="I185" s="660" t="s">
        <v>78</v>
      </c>
      <c r="J185" s="414" t="s">
        <v>1243</v>
      </c>
      <c r="K185" s="216" t="s">
        <v>384</v>
      </c>
      <c r="L185" s="217" t="s">
        <v>326</v>
      </c>
      <c r="M185" s="660" t="s">
        <v>173</v>
      </c>
      <c r="N185" s="660" t="s">
        <v>71</v>
      </c>
      <c r="O185" s="660" t="s">
        <v>78</v>
      </c>
      <c r="P185" s="654" t="s">
        <v>174</v>
      </c>
      <c r="Q185" s="677" t="s">
        <v>1113</v>
      </c>
      <c r="R185" s="34" t="s">
        <v>200</v>
      </c>
      <c r="S185" s="225" t="s">
        <v>326</v>
      </c>
      <c r="T185" s="216" t="s">
        <v>1111</v>
      </c>
      <c r="U185" s="483" t="s">
        <v>1344</v>
      </c>
      <c r="V185" s="452">
        <v>43646</v>
      </c>
      <c r="W185" s="48"/>
      <c r="X185" s="543" t="s">
        <v>1517</v>
      </c>
    </row>
    <row r="186" spans="1:24" s="274" customFormat="1" ht="36.75" customHeight="1" x14ac:dyDescent="0.25">
      <c r="A186" s="657"/>
      <c r="B186" s="658"/>
      <c r="C186" s="673"/>
      <c r="D186" s="659"/>
      <c r="E186" s="222" t="s">
        <v>1112</v>
      </c>
      <c r="F186" s="673"/>
      <c r="G186" s="660"/>
      <c r="H186" s="660"/>
      <c r="I186" s="660"/>
      <c r="J186" s="650" t="s">
        <v>1183</v>
      </c>
      <c r="K186" s="659" t="s">
        <v>384</v>
      </c>
      <c r="L186" s="660" t="s">
        <v>326</v>
      </c>
      <c r="M186" s="660"/>
      <c r="N186" s="660"/>
      <c r="O186" s="660"/>
      <c r="P186" s="655"/>
      <c r="Q186" s="677"/>
      <c r="R186" s="677" t="s">
        <v>1089</v>
      </c>
      <c r="S186" s="661" t="s">
        <v>326</v>
      </c>
      <c r="T186" s="650" t="s">
        <v>1114</v>
      </c>
      <c r="U186" s="668" t="s">
        <v>1345</v>
      </c>
      <c r="V186" s="452">
        <v>43646</v>
      </c>
      <c r="W186" s="659"/>
      <c r="X186" s="743" t="s">
        <v>1518</v>
      </c>
    </row>
    <row r="187" spans="1:24" s="274" customFormat="1" ht="33" customHeight="1" x14ac:dyDescent="0.25">
      <c r="A187" s="657"/>
      <c r="B187" s="658"/>
      <c r="C187" s="673"/>
      <c r="D187" s="659"/>
      <c r="E187" s="222" t="s">
        <v>1115</v>
      </c>
      <c r="F187" s="673"/>
      <c r="G187" s="660"/>
      <c r="H187" s="660"/>
      <c r="I187" s="660"/>
      <c r="J187" s="650"/>
      <c r="K187" s="659"/>
      <c r="L187" s="660"/>
      <c r="M187" s="660"/>
      <c r="N187" s="660"/>
      <c r="O187" s="660"/>
      <c r="P187" s="655"/>
      <c r="Q187" s="677"/>
      <c r="R187" s="677"/>
      <c r="S187" s="661"/>
      <c r="T187" s="650"/>
      <c r="U187" s="669"/>
      <c r="V187" s="452">
        <v>43646</v>
      </c>
      <c r="W187" s="659"/>
      <c r="X187" s="743"/>
    </row>
    <row r="188" spans="1:24" s="274" customFormat="1" ht="125.25" customHeight="1" x14ac:dyDescent="0.25">
      <c r="A188" s="657"/>
      <c r="B188" s="658"/>
      <c r="C188" s="673"/>
      <c r="D188" s="659"/>
      <c r="E188" s="222" t="s">
        <v>1116</v>
      </c>
      <c r="F188" s="673"/>
      <c r="G188" s="660"/>
      <c r="H188" s="660"/>
      <c r="I188" s="660"/>
      <c r="J188" s="650"/>
      <c r="K188" s="659"/>
      <c r="L188" s="660"/>
      <c r="M188" s="660"/>
      <c r="N188" s="660"/>
      <c r="O188" s="660"/>
      <c r="P188" s="655"/>
      <c r="Q188" s="32" t="s">
        <v>1119</v>
      </c>
      <c r="R188" s="677"/>
      <c r="S188" s="661"/>
      <c r="T188" s="650"/>
      <c r="U188" s="665"/>
      <c r="V188" s="452">
        <v>43646</v>
      </c>
      <c r="W188" s="659"/>
      <c r="X188" s="743"/>
    </row>
    <row r="189" spans="1:24" s="274" customFormat="1" ht="98.25" customHeight="1" x14ac:dyDescent="0.25">
      <c r="A189" s="657"/>
      <c r="B189" s="658"/>
      <c r="C189" s="673"/>
      <c r="D189" s="659"/>
      <c r="E189" s="222" t="s">
        <v>1117</v>
      </c>
      <c r="F189" s="673"/>
      <c r="G189" s="660"/>
      <c r="H189" s="660"/>
      <c r="I189" s="660"/>
      <c r="J189" s="222" t="s">
        <v>1118</v>
      </c>
      <c r="K189" s="216" t="s">
        <v>384</v>
      </c>
      <c r="L189" s="217" t="s">
        <v>326</v>
      </c>
      <c r="M189" s="660"/>
      <c r="N189" s="660"/>
      <c r="O189" s="660"/>
      <c r="P189" s="663"/>
      <c r="Q189" s="677" t="s">
        <v>1123</v>
      </c>
      <c r="R189" s="34" t="s">
        <v>1089</v>
      </c>
      <c r="S189" s="225" t="s">
        <v>326</v>
      </c>
      <c r="T189" s="216" t="s">
        <v>1111</v>
      </c>
      <c r="U189" s="483" t="s">
        <v>1346</v>
      </c>
      <c r="V189" s="452">
        <v>43646</v>
      </c>
      <c r="W189" s="48"/>
      <c r="X189" s="543" t="s">
        <v>1519</v>
      </c>
    </row>
    <row r="190" spans="1:24" s="274" customFormat="1" ht="48.75" customHeight="1" x14ac:dyDescent="0.25">
      <c r="A190" s="657" t="s">
        <v>146</v>
      </c>
      <c r="B190" s="658" t="s">
        <v>172</v>
      </c>
      <c r="C190" s="673" t="s">
        <v>1120</v>
      </c>
      <c r="D190" s="659" t="s">
        <v>132</v>
      </c>
      <c r="E190" s="222" t="s">
        <v>1121</v>
      </c>
      <c r="F190" s="222" t="s">
        <v>1122</v>
      </c>
      <c r="G190" s="660" t="s">
        <v>67</v>
      </c>
      <c r="H190" s="660" t="s">
        <v>72</v>
      </c>
      <c r="I190" s="660" t="s">
        <v>78</v>
      </c>
      <c r="J190" s="650" t="s">
        <v>1245</v>
      </c>
      <c r="K190" s="659" t="s">
        <v>384</v>
      </c>
      <c r="L190" s="660" t="s">
        <v>326</v>
      </c>
      <c r="M190" s="660" t="s">
        <v>173</v>
      </c>
      <c r="N190" s="660" t="s">
        <v>71</v>
      </c>
      <c r="O190" s="660" t="s">
        <v>78</v>
      </c>
      <c r="P190" s="654" t="s">
        <v>77</v>
      </c>
      <c r="Q190" s="677"/>
      <c r="R190" s="677" t="s">
        <v>200</v>
      </c>
      <c r="S190" s="661" t="s">
        <v>326</v>
      </c>
      <c r="T190" s="659" t="s">
        <v>1124</v>
      </c>
      <c r="U190" s="668" t="s">
        <v>1347</v>
      </c>
      <c r="V190" s="452">
        <v>43646</v>
      </c>
      <c r="W190" s="658"/>
      <c r="X190" s="743" t="s">
        <v>1520</v>
      </c>
    </row>
    <row r="191" spans="1:24" s="274" customFormat="1" ht="48" customHeight="1" x14ac:dyDescent="0.25">
      <c r="A191" s="657"/>
      <c r="B191" s="658"/>
      <c r="C191" s="673"/>
      <c r="D191" s="659"/>
      <c r="E191" s="222" t="s">
        <v>1125</v>
      </c>
      <c r="F191" s="222" t="s">
        <v>1126</v>
      </c>
      <c r="G191" s="660"/>
      <c r="H191" s="660"/>
      <c r="I191" s="660"/>
      <c r="J191" s="650"/>
      <c r="K191" s="659"/>
      <c r="L191" s="660"/>
      <c r="M191" s="660"/>
      <c r="N191" s="660"/>
      <c r="O191" s="660"/>
      <c r="P191" s="655"/>
      <c r="Q191" s="32" t="s">
        <v>1130</v>
      </c>
      <c r="R191" s="677"/>
      <c r="S191" s="661"/>
      <c r="T191" s="659"/>
      <c r="U191" s="665"/>
      <c r="V191" s="452">
        <v>43646</v>
      </c>
      <c r="W191" s="658"/>
      <c r="X191" s="743"/>
    </row>
    <row r="192" spans="1:24" s="274" customFormat="1" ht="132" customHeight="1" x14ac:dyDescent="0.25">
      <c r="A192" s="657"/>
      <c r="B192" s="658"/>
      <c r="C192" s="673"/>
      <c r="D192" s="659"/>
      <c r="E192" s="222" t="s">
        <v>1127</v>
      </c>
      <c r="F192" s="222" t="s">
        <v>1128</v>
      </c>
      <c r="G192" s="660"/>
      <c r="H192" s="660"/>
      <c r="I192" s="660"/>
      <c r="J192" s="222" t="s">
        <v>1129</v>
      </c>
      <c r="K192" s="216" t="s">
        <v>384</v>
      </c>
      <c r="L192" s="217" t="s">
        <v>324</v>
      </c>
      <c r="M192" s="660"/>
      <c r="N192" s="660"/>
      <c r="O192" s="660"/>
      <c r="P192" s="655"/>
      <c r="Q192" s="222" t="s">
        <v>1134</v>
      </c>
      <c r="R192" s="34" t="s">
        <v>1244</v>
      </c>
      <c r="S192" s="225" t="s">
        <v>326</v>
      </c>
      <c r="T192" s="31" t="s">
        <v>1124</v>
      </c>
      <c r="U192" s="534" t="s">
        <v>1348</v>
      </c>
      <c r="V192" s="452">
        <v>43646</v>
      </c>
      <c r="W192" s="48"/>
      <c r="X192" s="543" t="s">
        <v>1520</v>
      </c>
    </row>
    <row r="193" spans="1:24" s="274" customFormat="1" ht="88.5" customHeight="1" x14ac:dyDescent="0.25">
      <c r="A193" s="657"/>
      <c r="B193" s="658"/>
      <c r="C193" s="673"/>
      <c r="D193" s="659"/>
      <c r="E193" s="210" t="s">
        <v>1132</v>
      </c>
      <c r="F193" s="222" t="s">
        <v>1133</v>
      </c>
      <c r="G193" s="660"/>
      <c r="H193" s="660"/>
      <c r="I193" s="660"/>
      <c r="J193" s="222" t="s">
        <v>1134</v>
      </c>
      <c r="K193" s="216" t="s">
        <v>384</v>
      </c>
      <c r="L193" s="217" t="s">
        <v>325</v>
      </c>
      <c r="M193" s="660"/>
      <c r="N193" s="660"/>
      <c r="O193" s="660"/>
      <c r="P193" s="655"/>
      <c r="Q193" s="495" t="s">
        <v>1137</v>
      </c>
      <c r="R193" s="34" t="s">
        <v>1131</v>
      </c>
      <c r="S193" s="225" t="s">
        <v>326</v>
      </c>
      <c r="T193" s="31" t="s">
        <v>1135</v>
      </c>
      <c r="U193" s="533" t="s">
        <v>1349</v>
      </c>
      <c r="V193" s="452">
        <v>43646</v>
      </c>
      <c r="W193" s="48"/>
      <c r="X193" s="543" t="s">
        <v>1521</v>
      </c>
    </row>
    <row r="194" spans="1:24" s="274" customFormat="1" ht="88.5" customHeight="1" thickBot="1" x14ac:dyDescent="0.3">
      <c r="A194" s="671"/>
      <c r="B194" s="672"/>
      <c r="C194" s="674"/>
      <c r="D194" s="675"/>
      <c r="E194" s="228" t="s">
        <v>1184</v>
      </c>
      <c r="F194" s="228" t="s">
        <v>1136</v>
      </c>
      <c r="G194" s="676"/>
      <c r="H194" s="676"/>
      <c r="I194" s="676"/>
      <c r="J194" s="228" t="s">
        <v>1137</v>
      </c>
      <c r="K194" s="230" t="s">
        <v>384</v>
      </c>
      <c r="L194" s="54" t="s">
        <v>322</v>
      </c>
      <c r="M194" s="676"/>
      <c r="N194" s="676"/>
      <c r="O194" s="676"/>
      <c r="P194" s="656"/>
      <c r="Q194" s="51"/>
      <c r="R194" s="256" t="s">
        <v>1131</v>
      </c>
      <c r="S194" s="229" t="s">
        <v>326</v>
      </c>
      <c r="T194" s="350" t="s">
        <v>1138</v>
      </c>
      <c r="U194" s="544" t="s">
        <v>1522</v>
      </c>
      <c r="V194" s="249">
        <v>43646</v>
      </c>
      <c r="W194" s="259"/>
      <c r="X194" s="545" t="s">
        <v>1523</v>
      </c>
    </row>
    <row r="195" spans="1:24" s="274" customFormat="1" ht="165" customHeight="1" x14ac:dyDescent="0.25">
      <c r="A195" s="667" t="s">
        <v>147</v>
      </c>
      <c r="B195" s="647" t="s">
        <v>89</v>
      </c>
      <c r="C195" s="665" t="s">
        <v>414</v>
      </c>
      <c r="D195" s="663" t="s">
        <v>132</v>
      </c>
      <c r="E195" s="226" t="s">
        <v>1148</v>
      </c>
      <c r="F195" s="218" t="s">
        <v>1149</v>
      </c>
      <c r="G195" s="662" t="s">
        <v>67</v>
      </c>
      <c r="H195" s="662" t="s">
        <v>73</v>
      </c>
      <c r="I195" s="662" t="s">
        <v>79</v>
      </c>
      <c r="J195" s="218" t="s">
        <v>422</v>
      </c>
      <c r="K195" s="215" t="s">
        <v>385</v>
      </c>
      <c r="L195" s="344" t="s">
        <v>325</v>
      </c>
      <c r="M195" s="662" t="s">
        <v>67</v>
      </c>
      <c r="N195" s="662" t="s">
        <v>73</v>
      </c>
      <c r="O195" s="662" t="s">
        <v>79</v>
      </c>
      <c r="P195" s="662" t="s">
        <v>174</v>
      </c>
      <c r="Q195" s="668" t="s">
        <v>1140</v>
      </c>
      <c r="R195" s="663" t="s">
        <v>416</v>
      </c>
      <c r="S195" s="664" t="s">
        <v>325</v>
      </c>
      <c r="T195" s="665" t="s">
        <v>1141</v>
      </c>
      <c r="U195" s="862" t="s">
        <v>1425</v>
      </c>
      <c r="V195" s="750">
        <v>43646</v>
      </c>
      <c r="W195" s="751"/>
      <c r="X195" s="519" t="s">
        <v>1525</v>
      </c>
    </row>
    <row r="196" spans="1:24" s="274" customFormat="1" ht="54" customHeight="1" x14ac:dyDescent="0.25">
      <c r="A196" s="657"/>
      <c r="B196" s="658"/>
      <c r="C196" s="650"/>
      <c r="D196" s="659"/>
      <c r="E196" s="210" t="s">
        <v>1150</v>
      </c>
      <c r="F196" s="650" t="s">
        <v>1151</v>
      </c>
      <c r="G196" s="660"/>
      <c r="H196" s="660"/>
      <c r="I196" s="660"/>
      <c r="J196" s="650" t="s">
        <v>1142</v>
      </c>
      <c r="K196" s="654" t="s">
        <v>384</v>
      </c>
      <c r="L196" s="666" t="s">
        <v>325</v>
      </c>
      <c r="M196" s="660"/>
      <c r="N196" s="660"/>
      <c r="O196" s="660"/>
      <c r="P196" s="660"/>
      <c r="Q196" s="669"/>
      <c r="R196" s="659"/>
      <c r="S196" s="661"/>
      <c r="T196" s="650"/>
      <c r="U196" s="655"/>
      <c r="V196" s="680"/>
      <c r="W196" s="651"/>
      <c r="X196" s="759" t="s">
        <v>1526</v>
      </c>
    </row>
    <row r="197" spans="1:24" s="274" customFormat="1" ht="54" customHeight="1" x14ac:dyDescent="0.25">
      <c r="A197" s="657"/>
      <c r="B197" s="658"/>
      <c r="C197" s="650"/>
      <c r="D197" s="659"/>
      <c r="E197" s="210" t="s">
        <v>1152</v>
      </c>
      <c r="F197" s="650"/>
      <c r="G197" s="660"/>
      <c r="H197" s="660"/>
      <c r="I197" s="660"/>
      <c r="J197" s="650"/>
      <c r="K197" s="663"/>
      <c r="L197" s="662"/>
      <c r="M197" s="660"/>
      <c r="N197" s="660"/>
      <c r="O197" s="660"/>
      <c r="P197" s="660"/>
      <c r="Q197" s="665"/>
      <c r="R197" s="659"/>
      <c r="S197" s="661"/>
      <c r="T197" s="650"/>
      <c r="U197" s="663"/>
      <c r="V197" s="645"/>
      <c r="W197" s="647"/>
      <c r="X197" s="742"/>
    </row>
    <row r="198" spans="1:24" s="274" customFormat="1" ht="97.5" customHeight="1" x14ac:dyDescent="0.25">
      <c r="A198" s="331" t="s">
        <v>147</v>
      </c>
      <c r="B198" s="49" t="s">
        <v>90</v>
      </c>
      <c r="C198" s="222" t="s">
        <v>87</v>
      </c>
      <c r="D198" s="216" t="s">
        <v>132</v>
      </c>
      <c r="E198" s="210" t="s">
        <v>418</v>
      </c>
      <c r="F198" s="222" t="s">
        <v>419</v>
      </c>
      <c r="G198" s="32" t="s">
        <v>68</v>
      </c>
      <c r="H198" s="30" t="s">
        <v>73</v>
      </c>
      <c r="I198" s="30" t="s">
        <v>80</v>
      </c>
      <c r="J198" s="342" t="s">
        <v>420</v>
      </c>
      <c r="K198" s="216" t="s">
        <v>384</v>
      </c>
      <c r="L198" s="342" t="s">
        <v>421</v>
      </c>
      <c r="M198" s="32" t="s">
        <v>173</v>
      </c>
      <c r="N198" s="30" t="s">
        <v>71</v>
      </c>
      <c r="O198" s="30" t="s">
        <v>78</v>
      </c>
      <c r="P198" s="412" t="s">
        <v>77</v>
      </c>
      <c r="Q198" s="495" t="s">
        <v>1143</v>
      </c>
      <c r="R198" s="342" t="s">
        <v>1246</v>
      </c>
      <c r="S198" s="225" t="s">
        <v>325</v>
      </c>
      <c r="T198" s="222" t="s">
        <v>1144</v>
      </c>
      <c r="U198" s="529" t="s">
        <v>1524</v>
      </c>
      <c r="V198" s="452">
        <v>43646</v>
      </c>
      <c r="W198" s="48"/>
      <c r="X198" s="253" t="s">
        <v>1527</v>
      </c>
    </row>
    <row r="199" spans="1:24" s="274" customFormat="1" ht="105" customHeight="1" x14ac:dyDescent="0.25">
      <c r="A199" s="657" t="s">
        <v>147</v>
      </c>
      <c r="B199" s="658" t="s">
        <v>91</v>
      </c>
      <c r="C199" s="650" t="s">
        <v>88</v>
      </c>
      <c r="D199" s="659" t="s">
        <v>132</v>
      </c>
      <c r="E199" s="342" t="s">
        <v>1153</v>
      </c>
      <c r="F199" s="650" t="s">
        <v>426</v>
      </c>
      <c r="G199" s="660" t="s">
        <v>67</v>
      </c>
      <c r="H199" s="660" t="s">
        <v>74</v>
      </c>
      <c r="I199" s="660" t="s">
        <v>80</v>
      </c>
      <c r="J199" s="222" t="s">
        <v>1145</v>
      </c>
      <c r="K199" s="216" t="s">
        <v>384</v>
      </c>
      <c r="L199" s="217" t="s">
        <v>322</v>
      </c>
      <c r="M199" s="660" t="s">
        <v>173</v>
      </c>
      <c r="N199" s="660" t="s">
        <v>72</v>
      </c>
      <c r="O199" s="660" t="s">
        <v>78</v>
      </c>
      <c r="P199" s="660" t="s">
        <v>77</v>
      </c>
      <c r="Q199" s="650" t="s">
        <v>1146</v>
      </c>
      <c r="R199" s="659" t="s">
        <v>416</v>
      </c>
      <c r="S199" s="661" t="s">
        <v>325</v>
      </c>
      <c r="T199" s="650" t="s">
        <v>1147</v>
      </c>
      <c r="U199" s="31" t="s">
        <v>1426</v>
      </c>
      <c r="V199" s="644">
        <v>43646</v>
      </c>
      <c r="W199" s="646"/>
      <c r="X199" s="861" t="s">
        <v>1527</v>
      </c>
    </row>
    <row r="200" spans="1:24" ht="107.25" customHeight="1" x14ac:dyDescent="0.25">
      <c r="A200" s="657"/>
      <c r="B200" s="658"/>
      <c r="C200" s="650"/>
      <c r="D200" s="659"/>
      <c r="E200" s="342" t="s">
        <v>1150</v>
      </c>
      <c r="F200" s="650"/>
      <c r="G200" s="660"/>
      <c r="H200" s="660"/>
      <c r="I200" s="660"/>
      <c r="J200" s="342" t="s">
        <v>1142</v>
      </c>
      <c r="K200" s="216" t="s">
        <v>384</v>
      </c>
      <c r="L200" s="217" t="s">
        <v>326</v>
      </c>
      <c r="M200" s="660"/>
      <c r="N200" s="660"/>
      <c r="O200" s="660"/>
      <c r="P200" s="660"/>
      <c r="Q200" s="650"/>
      <c r="R200" s="659"/>
      <c r="S200" s="661"/>
      <c r="T200" s="650"/>
      <c r="U200" s="31"/>
      <c r="V200" s="645"/>
      <c r="W200" s="647"/>
      <c r="X200" s="542" t="s">
        <v>1528</v>
      </c>
    </row>
    <row r="201" spans="1:24" s="274" customFormat="1" ht="27.75" customHeight="1" thickBot="1" x14ac:dyDescent="0.3">
      <c r="A201" s="275"/>
      <c r="B201" s="276"/>
      <c r="C201" s="50"/>
      <c r="D201" s="230"/>
      <c r="E201" s="221"/>
      <c r="F201" s="221"/>
      <c r="G201" s="50"/>
      <c r="H201" s="52"/>
      <c r="I201" s="52"/>
      <c r="J201" s="228"/>
      <c r="K201" s="228"/>
      <c r="L201" s="54"/>
      <c r="M201" s="50"/>
      <c r="N201" s="50"/>
      <c r="O201" s="50"/>
      <c r="P201" s="54"/>
      <c r="Q201" s="500"/>
      <c r="R201" s="230"/>
      <c r="S201" s="229"/>
      <c r="T201" s="230"/>
      <c r="U201" s="228"/>
      <c r="V201" s="259"/>
      <c r="W201" s="259"/>
      <c r="X201" s="254"/>
    </row>
    <row r="202" spans="1:24" ht="20.25" customHeight="1" x14ac:dyDescent="0.25">
      <c r="B202" s="278"/>
      <c r="C202" s="35"/>
      <c r="D202" s="220"/>
      <c r="E202" s="35"/>
      <c r="F202" s="35"/>
      <c r="G202" s="37"/>
      <c r="H202" s="37"/>
      <c r="I202" s="37"/>
      <c r="J202" s="38"/>
      <c r="K202" s="38"/>
      <c r="L202" s="38"/>
      <c r="M202" s="38"/>
      <c r="N202" s="38"/>
      <c r="O202" s="38"/>
      <c r="P202" s="39"/>
      <c r="Q202" s="39"/>
      <c r="R202" s="39"/>
      <c r="S202" s="39"/>
      <c r="T202" s="39"/>
    </row>
    <row r="203" spans="1:24" ht="20.25" customHeight="1" x14ac:dyDescent="0.25">
      <c r="B203" s="278"/>
      <c r="C203" s="35"/>
      <c r="D203" s="220"/>
      <c r="E203" s="35"/>
      <c r="F203" s="35"/>
      <c r="G203" s="37"/>
      <c r="H203" s="37"/>
      <c r="I203" s="37"/>
      <c r="J203" s="38"/>
      <c r="K203" s="38"/>
      <c r="L203" s="38"/>
      <c r="M203" s="38"/>
      <c r="N203" s="38"/>
      <c r="O203" s="38"/>
      <c r="P203" s="39"/>
      <c r="Q203" s="280"/>
      <c r="R203" s="39"/>
      <c r="S203" s="39"/>
      <c r="T203" s="39"/>
    </row>
    <row r="204" spans="1:24" x14ac:dyDescent="0.25">
      <c r="G204" s="280"/>
      <c r="H204" s="280"/>
      <c r="I204" s="280"/>
      <c r="J204" s="280"/>
      <c r="K204" s="280"/>
      <c r="L204" s="280"/>
      <c r="M204" s="280"/>
      <c r="N204" s="280"/>
      <c r="O204" s="280"/>
      <c r="P204" s="281"/>
      <c r="Q204" s="280"/>
      <c r="R204" s="280"/>
      <c r="S204" s="280"/>
      <c r="T204" s="280"/>
    </row>
    <row r="205" spans="1:24" x14ac:dyDescent="0.25">
      <c r="A205" s="282"/>
      <c r="B205" s="283"/>
      <c r="C205" s="283"/>
      <c r="D205" s="284"/>
      <c r="E205" s="283"/>
      <c r="F205" s="283"/>
      <c r="G205" s="285"/>
      <c r="H205" s="285"/>
      <c r="I205" s="285"/>
      <c r="J205" s="285"/>
      <c r="K205" s="280"/>
      <c r="L205" s="280"/>
      <c r="M205" s="280"/>
      <c r="N205" s="280"/>
      <c r="O205" s="280"/>
      <c r="P205" s="281"/>
      <c r="Q205" s="293"/>
      <c r="R205" s="280"/>
      <c r="S205" s="280"/>
      <c r="T205" s="280"/>
    </row>
    <row r="206" spans="1:24" s="295" customFormat="1" ht="22.5" hidden="1" x14ac:dyDescent="0.2">
      <c r="A206" s="286"/>
      <c r="B206" s="287"/>
      <c r="C206" s="288" t="s">
        <v>309</v>
      </c>
      <c r="D206" s="289"/>
      <c r="E206" s="287"/>
      <c r="F206" s="287"/>
      <c r="G206" s="290" t="s">
        <v>40</v>
      </c>
      <c r="H206" s="291" t="s">
        <v>41</v>
      </c>
      <c r="I206" s="292"/>
      <c r="J206" s="293"/>
      <c r="K206" s="294" t="s">
        <v>552</v>
      </c>
      <c r="L206" s="294" t="s">
        <v>415</v>
      </c>
      <c r="M206" s="290" t="s">
        <v>40</v>
      </c>
      <c r="N206" s="290" t="s">
        <v>41</v>
      </c>
      <c r="O206" s="288"/>
      <c r="P206" s="290" t="s">
        <v>82</v>
      </c>
      <c r="Q206" s="280"/>
      <c r="R206" s="293" t="s">
        <v>321</v>
      </c>
      <c r="S206" s="293"/>
      <c r="T206" s="293"/>
    </row>
    <row r="207" spans="1:24" hidden="1" x14ac:dyDescent="0.25">
      <c r="A207" s="268"/>
      <c r="C207" s="296" t="s">
        <v>132</v>
      </c>
      <c r="G207" s="297" t="s">
        <v>173</v>
      </c>
      <c r="H207" s="297" t="s">
        <v>71</v>
      </c>
      <c r="I207" s="298" t="s">
        <v>78</v>
      </c>
      <c r="J207" s="280"/>
      <c r="K207" s="299" t="s">
        <v>384</v>
      </c>
      <c r="L207" s="300" t="s">
        <v>326</v>
      </c>
      <c r="M207" s="297" t="s">
        <v>173</v>
      </c>
      <c r="N207" s="297" t="s">
        <v>71</v>
      </c>
      <c r="O207" s="280"/>
      <c r="P207" s="301" t="s">
        <v>77</v>
      </c>
      <c r="Q207" s="280"/>
      <c r="R207" s="302" t="s">
        <v>322</v>
      </c>
      <c r="S207" s="280"/>
      <c r="T207" s="280"/>
    </row>
    <row r="208" spans="1:24" hidden="1" x14ac:dyDescent="0.25">
      <c r="A208" s="268"/>
      <c r="C208" s="303" t="s">
        <v>310</v>
      </c>
      <c r="G208" s="304" t="s">
        <v>67</v>
      </c>
      <c r="H208" s="304" t="s">
        <v>72</v>
      </c>
      <c r="I208" s="305" t="s">
        <v>79</v>
      </c>
      <c r="J208" s="280"/>
      <c r="K208" s="306" t="s">
        <v>385</v>
      </c>
      <c r="L208" s="300" t="s">
        <v>325</v>
      </c>
      <c r="M208" s="304" t="s">
        <v>67</v>
      </c>
      <c r="N208" s="304" t="s">
        <v>72</v>
      </c>
      <c r="O208" s="280"/>
      <c r="P208" s="307" t="s">
        <v>174</v>
      </c>
      <c r="Q208" s="280"/>
      <c r="R208" s="308" t="s">
        <v>323</v>
      </c>
      <c r="S208" s="280"/>
      <c r="T208" s="280"/>
    </row>
    <row r="209" spans="1:20" hidden="1" x14ac:dyDescent="0.25">
      <c r="A209" s="268"/>
      <c r="G209" s="309" t="s">
        <v>68</v>
      </c>
      <c r="H209" s="309" t="s">
        <v>73</v>
      </c>
      <c r="I209" s="310" t="s">
        <v>80</v>
      </c>
      <c r="J209" s="280"/>
      <c r="K209" s="280" t="s">
        <v>386</v>
      </c>
      <c r="L209" s="300" t="s">
        <v>324</v>
      </c>
      <c r="M209" s="309" t="s">
        <v>68</v>
      </c>
      <c r="N209" s="309" t="s">
        <v>73</v>
      </c>
      <c r="O209" s="280"/>
      <c r="P209" s="311" t="s">
        <v>175</v>
      </c>
      <c r="Q209" s="280"/>
      <c r="R209" s="285" t="s">
        <v>324</v>
      </c>
      <c r="S209" s="280"/>
      <c r="T209" s="280"/>
    </row>
    <row r="210" spans="1:20" hidden="1" x14ac:dyDescent="0.25">
      <c r="A210" s="268"/>
      <c r="G210" s="312" t="s">
        <v>69</v>
      </c>
      <c r="H210" s="312" t="s">
        <v>74</v>
      </c>
      <c r="I210" s="313" t="s">
        <v>81</v>
      </c>
      <c r="J210" s="280"/>
      <c r="K210" s="280"/>
      <c r="L210" s="300" t="s">
        <v>323</v>
      </c>
      <c r="M210" s="312" t="s">
        <v>69</v>
      </c>
      <c r="N210" s="312" t="s">
        <v>74</v>
      </c>
      <c r="O210" s="280"/>
      <c r="P210" s="314" t="s">
        <v>176</v>
      </c>
      <c r="Q210" s="280"/>
      <c r="R210" s="315" t="s">
        <v>325</v>
      </c>
      <c r="S210" s="280"/>
      <c r="T210" s="280"/>
    </row>
    <row r="211" spans="1:20" ht="27" hidden="1" customHeight="1" x14ac:dyDescent="0.25">
      <c r="A211" s="268"/>
      <c r="G211" s="316" t="s">
        <v>70</v>
      </c>
      <c r="H211" s="316" t="s">
        <v>75</v>
      </c>
      <c r="I211" s="280"/>
      <c r="J211" s="280"/>
      <c r="K211" s="280"/>
      <c r="L211" s="300" t="s">
        <v>322</v>
      </c>
      <c r="M211" s="316" t="s">
        <v>70</v>
      </c>
      <c r="N211" s="316" t="s">
        <v>75</v>
      </c>
      <c r="O211" s="280"/>
      <c r="P211" s="281"/>
      <c r="Q211" s="280"/>
      <c r="R211" s="317" t="s">
        <v>326</v>
      </c>
      <c r="S211" s="280"/>
      <c r="T211" s="280"/>
    </row>
    <row r="212" spans="1:20" ht="20.25" hidden="1" customHeight="1" x14ac:dyDescent="0.25">
      <c r="A212" s="268"/>
      <c r="G212" s="318"/>
      <c r="H212" s="318"/>
      <c r="I212" s="319"/>
      <c r="J212" s="319"/>
      <c r="K212" s="319"/>
      <c r="L212" s="320" t="s">
        <v>638</v>
      </c>
      <c r="M212" s="318"/>
      <c r="N212" s="318"/>
      <c r="O212" s="280"/>
      <c r="P212" s="281"/>
      <c r="Q212" s="280"/>
      <c r="R212" s="317"/>
      <c r="S212" s="280"/>
      <c r="T212" s="280"/>
    </row>
    <row r="213" spans="1:20" hidden="1" x14ac:dyDescent="0.25">
      <c r="A213" s="268"/>
      <c r="G213" s="280"/>
      <c r="H213" s="280"/>
      <c r="I213" s="280"/>
      <c r="J213" s="280"/>
      <c r="K213" s="280"/>
      <c r="L213" s="300" t="s">
        <v>553</v>
      </c>
      <c r="M213" s="280"/>
      <c r="N213" s="280"/>
      <c r="O213" s="280"/>
      <c r="P213" s="281"/>
      <c r="Q213" s="280"/>
      <c r="R213" s="280"/>
      <c r="S213" s="280"/>
      <c r="T213" s="280"/>
    </row>
    <row r="214" spans="1:20" hidden="1" x14ac:dyDescent="0.25">
      <c r="A214" s="268"/>
      <c r="G214" s="280"/>
      <c r="H214" s="280"/>
      <c r="I214" s="280"/>
      <c r="J214" s="280"/>
      <c r="K214" s="280"/>
      <c r="L214" s="300" t="s">
        <v>554</v>
      </c>
      <c r="M214" s="280"/>
      <c r="N214" s="280"/>
      <c r="O214" s="280"/>
      <c r="P214" s="281"/>
      <c r="Q214" s="280"/>
      <c r="R214" s="280"/>
      <c r="S214" s="280"/>
      <c r="T214" s="280"/>
    </row>
    <row r="215" spans="1:20" x14ac:dyDescent="0.25">
      <c r="A215" s="268"/>
      <c r="G215" s="280"/>
      <c r="H215" s="280"/>
      <c r="I215" s="280"/>
      <c r="J215" s="280"/>
      <c r="K215" s="280"/>
      <c r="L215" s="280"/>
      <c r="M215" s="280"/>
      <c r="N215" s="280"/>
      <c r="O215" s="280"/>
      <c r="P215" s="281"/>
      <c r="Q215" s="280"/>
      <c r="R215" s="280"/>
      <c r="S215" s="280"/>
      <c r="T215" s="280"/>
    </row>
    <row r="216" spans="1:20" x14ac:dyDescent="0.25">
      <c r="A216" s="268"/>
      <c r="G216" s="280"/>
      <c r="H216" s="280"/>
      <c r="I216" s="280"/>
      <c r="J216" s="280"/>
      <c r="K216" s="280"/>
      <c r="L216" s="280"/>
      <c r="M216" s="280"/>
      <c r="N216" s="280"/>
      <c r="O216" s="280"/>
      <c r="P216" s="281"/>
      <c r="Q216" s="280"/>
      <c r="R216" s="280"/>
      <c r="S216" s="280"/>
      <c r="T216" s="280"/>
    </row>
    <row r="217" spans="1:20" x14ac:dyDescent="0.25">
      <c r="A217" s="268"/>
      <c r="G217" s="280"/>
      <c r="H217" s="280"/>
      <c r="I217" s="280"/>
      <c r="J217" s="280"/>
      <c r="K217" s="280"/>
      <c r="L217" s="280"/>
      <c r="M217" s="280"/>
      <c r="N217" s="280"/>
      <c r="O217" s="280"/>
      <c r="P217" s="281"/>
      <c r="Q217" s="280"/>
      <c r="R217" s="280"/>
      <c r="S217" s="280"/>
      <c r="T217" s="280"/>
    </row>
    <row r="218" spans="1:20" x14ac:dyDescent="0.25">
      <c r="A218" s="268"/>
      <c r="G218" s="280"/>
      <c r="H218" s="280"/>
      <c r="I218" s="280"/>
      <c r="J218" s="280"/>
      <c r="K218" s="280"/>
      <c r="L218" s="280"/>
      <c r="M218" s="280"/>
      <c r="N218" s="280"/>
      <c r="O218" s="280"/>
      <c r="P218" s="281"/>
      <c r="Q218" s="280"/>
      <c r="R218" s="280"/>
      <c r="S218" s="280"/>
      <c r="T218" s="280"/>
    </row>
    <row r="219" spans="1:20" x14ac:dyDescent="0.25">
      <c r="A219" s="268"/>
      <c r="G219" s="280"/>
      <c r="H219" s="280"/>
      <c r="I219" s="280"/>
      <c r="J219" s="280"/>
      <c r="K219" s="280"/>
      <c r="L219" s="280"/>
      <c r="M219" s="280"/>
      <c r="N219" s="280"/>
      <c r="O219" s="280"/>
      <c r="P219" s="281"/>
      <c r="Q219" s="280"/>
      <c r="R219" s="280"/>
      <c r="S219" s="280"/>
      <c r="T219" s="280"/>
    </row>
    <row r="220" spans="1:20" x14ac:dyDescent="0.25">
      <c r="A220" s="268"/>
      <c r="G220" s="280"/>
      <c r="H220" s="280"/>
      <c r="I220" s="280"/>
      <c r="J220" s="280"/>
      <c r="K220" s="280"/>
      <c r="L220" s="280"/>
      <c r="M220" s="280"/>
      <c r="N220" s="280"/>
      <c r="O220" s="280"/>
      <c r="P220" s="281"/>
      <c r="Q220" s="280"/>
      <c r="R220" s="280"/>
      <c r="S220" s="280"/>
      <c r="T220" s="280"/>
    </row>
    <row r="221" spans="1:20" x14ac:dyDescent="0.25">
      <c r="A221" s="268"/>
      <c r="G221" s="280"/>
      <c r="H221" s="280"/>
      <c r="I221" s="280"/>
      <c r="J221" s="280"/>
      <c r="K221" s="280"/>
      <c r="L221" s="280"/>
      <c r="M221" s="280"/>
      <c r="N221" s="280"/>
      <c r="O221" s="280"/>
      <c r="P221" s="281"/>
      <c r="Q221" s="280"/>
      <c r="R221" s="280"/>
      <c r="S221" s="280"/>
      <c r="T221" s="280"/>
    </row>
    <row r="222" spans="1:20" x14ac:dyDescent="0.25">
      <c r="A222" s="268"/>
      <c r="G222" s="280"/>
      <c r="H222" s="280"/>
      <c r="I222" s="280"/>
      <c r="J222" s="280"/>
      <c r="K222" s="280"/>
      <c r="L222" s="280"/>
      <c r="M222" s="280"/>
      <c r="N222" s="280"/>
      <c r="O222" s="280"/>
      <c r="P222" s="281"/>
      <c r="Q222" s="280"/>
      <c r="R222" s="280"/>
      <c r="S222" s="280"/>
      <c r="T222" s="280"/>
    </row>
    <row r="223" spans="1:20" x14ac:dyDescent="0.25">
      <c r="A223" s="268"/>
      <c r="D223" s="268"/>
      <c r="G223" s="280"/>
      <c r="H223" s="280"/>
      <c r="I223" s="280"/>
      <c r="J223" s="280"/>
      <c r="K223" s="280"/>
      <c r="L223" s="280"/>
      <c r="M223" s="280"/>
      <c r="N223" s="280"/>
      <c r="O223" s="280"/>
      <c r="P223" s="281"/>
      <c r="Q223" s="280"/>
      <c r="R223" s="280"/>
      <c r="S223" s="280"/>
      <c r="T223" s="280"/>
    </row>
    <row r="224" spans="1:20" x14ac:dyDescent="0.25">
      <c r="A224" s="268"/>
      <c r="D224" s="268"/>
      <c r="G224" s="280"/>
      <c r="H224" s="280"/>
      <c r="I224" s="280"/>
      <c r="J224" s="280"/>
      <c r="K224" s="280"/>
      <c r="L224" s="280"/>
      <c r="M224" s="280"/>
      <c r="N224" s="280"/>
      <c r="O224" s="280"/>
      <c r="P224" s="281"/>
      <c r="Q224" s="280"/>
      <c r="R224" s="280"/>
      <c r="S224" s="280"/>
      <c r="T224" s="280"/>
    </row>
    <row r="225" spans="1:20" x14ac:dyDescent="0.25">
      <c r="A225" s="268"/>
      <c r="D225" s="268"/>
      <c r="G225" s="280"/>
      <c r="H225" s="280"/>
      <c r="I225" s="280"/>
      <c r="J225" s="280"/>
      <c r="K225" s="280"/>
      <c r="L225" s="280"/>
      <c r="M225" s="280"/>
      <c r="N225" s="280"/>
      <c r="O225" s="280"/>
      <c r="P225" s="281"/>
      <c r="Q225" s="280"/>
      <c r="R225" s="280"/>
      <c r="S225" s="280"/>
      <c r="T225" s="280"/>
    </row>
    <row r="226" spans="1:20" x14ac:dyDescent="0.25">
      <c r="A226" s="268"/>
      <c r="D226" s="268"/>
      <c r="G226" s="280"/>
      <c r="H226" s="280"/>
      <c r="I226" s="280"/>
      <c r="J226" s="280"/>
      <c r="K226" s="280"/>
      <c r="L226" s="280"/>
      <c r="M226" s="280"/>
      <c r="N226" s="280"/>
      <c r="O226" s="280"/>
      <c r="P226" s="281"/>
      <c r="Q226" s="280"/>
      <c r="R226" s="280"/>
      <c r="S226" s="280"/>
      <c r="T226" s="280"/>
    </row>
    <row r="227" spans="1:20" x14ac:dyDescent="0.25">
      <c r="A227" s="268"/>
      <c r="D227" s="268"/>
      <c r="G227" s="280"/>
      <c r="H227" s="280"/>
      <c r="I227" s="280"/>
      <c r="J227" s="280"/>
      <c r="K227" s="280"/>
      <c r="L227" s="280"/>
      <c r="M227" s="280"/>
      <c r="N227" s="280"/>
      <c r="O227" s="280"/>
      <c r="P227" s="281"/>
      <c r="Q227" s="280"/>
      <c r="R227" s="280"/>
      <c r="S227" s="280"/>
      <c r="T227" s="280"/>
    </row>
    <row r="228" spans="1:20" x14ac:dyDescent="0.25">
      <c r="A228" s="268"/>
      <c r="D228" s="268"/>
      <c r="G228" s="280"/>
      <c r="H228" s="280"/>
      <c r="I228" s="280"/>
      <c r="J228" s="280"/>
      <c r="K228" s="280"/>
      <c r="L228" s="280"/>
      <c r="M228" s="280"/>
      <c r="N228" s="280"/>
      <c r="O228" s="280"/>
      <c r="P228" s="281"/>
      <c r="Q228" s="280"/>
      <c r="R228" s="280"/>
      <c r="S228" s="280"/>
      <c r="T228" s="280"/>
    </row>
    <row r="229" spans="1:20" x14ac:dyDescent="0.25">
      <c r="A229" s="268"/>
      <c r="D229" s="268"/>
      <c r="G229" s="280"/>
      <c r="H229" s="280"/>
      <c r="I229" s="280"/>
      <c r="J229" s="280"/>
      <c r="K229" s="280"/>
      <c r="L229" s="280"/>
      <c r="M229" s="280"/>
      <c r="N229" s="280"/>
      <c r="O229" s="280"/>
      <c r="P229" s="281"/>
      <c r="Q229" s="280"/>
      <c r="R229" s="280"/>
      <c r="S229" s="280"/>
      <c r="T229" s="280"/>
    </row>
    <row r="230" spans="1:20" x14ac:dyDescent="0.25">
      <c r="A230" s="268"/>
      <c r="D230" s="268"/>
      <c r="G230" s="280"/>
      <c r="H230" s="280"/>
      <c r="I230" s="280"/>
      <c r="J230" s="280"/>
      <c r="K230" s="280"/>
      <c r="L230" s="280"/>
      <c r="M230" s="280"/>
      <c r="N230" s="280"/>
      <c r="O230" s="280"/>
      <c r="P230" s="281"/>
      <c r="Q230" s="280"/>
      <c r="R230" s="280"/>
      <c r="S230" s="280"/>
      <c r="T230" s="280"/>
    </row>
    <row r="231" spans="1:20" x14ac:dyDescent="0.25">
      <c r="A231" s="268"/>
      <c r="D231" s="268"/>
      <c r="G231" s="280"/>
      <c r="H231" s="280"/>
      <c r="I231" s="280"/>
      <c r="J231" s="280"/>
      <c r="K231" s="280"/>
      <c r="L231" s="280"/>
      <c r="M231" s="280"/>
      <c r="N231" s="280"/>
      <c r="O231" s="280"/>
      <c r="P231" s="281"/>
      <c r="Q231" s="280"/>
      <c r="R231" s="280"/>
      <c r="S231" s="280"/>
      <c r="T231" s="280"/>
    </row>
    <row r="232" spans="1:20" x14ac:dyDescent="0.25">
      <c r="A232" s="268"/>
      <c r="D232" s="268"/>
      <c r="G232" s="280"/>
      <c r="H232" s="280"/>
      <c r="I232" s="280"/>
      <c r="J232" s="280"/>
      <c r="K232" s="280"/>
      <c r="L232" s="280"/>
      <c r="M232" s="280"/>
      <c r="N232" s="280"/>
      <c r="O232" s="280"/>
      <c r="P232" s="281"/>
      <c r="Q232" s="280"/>
      <c r="R232" s="280"/>
      <c r="S232" s="280"/>
      <c r="T232" s="280"/>
    </row>
    <row r="233" spans="1:20" x14ac:dyDescent="0.25">
      <c r="A233" s="268"/>
      <c r="D233" s="268"/>
      <c r="G233" s="280"/>
      <c r="H233" s="280"/>
      <c r="I233" s="280"/>
      <c r="J233" s="280"/>
      <c r="K233" s="280"/>
      <c r="L233" s="280"/>
      <c r="M233" s="280"/>
      <c r="N233" s="280"/>
      <c r="O233" s="280"/>
      <c r="P233" s="281"/>
      <c r="Q233" s="280"/>
      <c r="R233" s="280"/>
      <c r="S233" s="280"/>
      <c r="T233" s="280"/>
    </row>
    <row r="234" spans="1:20" x14ac:dyDescent="0.25">
      <c r="A234" s="268"/>
      <c r="D234" s="268"/>
      <c r="G234" s="280"/>
      <c r="H234" s="280"/>
      <c r="I234" s="280"/>
      <c r="J234" s="280"/>
      <c r="K234" s="280"/>
      <c r="L234" s="280"/>
      <c r="M234" s="280"/>
      <c r="N234" s="280"/>
      <c r="O234" s="280"/>
      <c r="P234" s="281"/>
      <c r="Q234" s="280"/>
      <c r="R234" s="280"/>
      <c r="S234" s="280"/>
      <c r="T234" s="280"/>
    </row>
    <row r="235" spans="1:20" x14ac:dyDescent="0.25">
      <c r="A235" s="268"/>
      <c r="D235" s="268"/>
      <c r="G235" s="280"/>
      <c r="H235" s="280"/>
      <c r="I235" s="280"/>
      <c r="J235" s="280"/>
      <c r="K235" s="280"/>
      <c r="L235" s="280"/>
      <c r="M235" s="280"/>
      <c r="N235" s="280"/>
      <c r="O235" s="280"/>
      <c r="P235" s="281"/>
      <c r="Q235" s="280"/>
      <c r="R235" s="280"/>
      <c r="S235" s="280"/>
      <c r="T235" s="280"/>
    </row>
    <row r="236" spans="1:20" x14ac:dyDescent="0.25">
      <c r="A236" s="268"/>
      <c r="D236" s="268"/>
      <c r="G236" s="280"/>
      <c r="H236" s="280"/>
      <c r="I236" s="280"/>
      <c r="J236" s="280"/>
      <c r="K236" s="280"/>
      <c r="L236" s="280"/>
      <c r="M236" s="280"/>
      <c r="N236" s="280"/>
      <c r="O236" s="280"/>
      <c r="P236" s="281"/>
      <c r="Q236" s="280"/>
      <c r="R236" s="280"/>
      <c r="S236" s="280"/>
      <c r="T236" s="280"/>
    </row>
    <row r="237" spans="1:20" x14ac:dyDescent="0.25">
      <c r="A237" s="268"/>
      <c r="D237" s="268"/>
      <c r="G237" s="280"/>
      <c r="H237" s="280"/>
      <c r="I237" s="280"/>
      <c r="J237" s="280"/>
      <c r="K237" s="280"/>
      <c r="L237" s="280"/>
      <c r="M237" s="280"/>
      <c r="N237" s="280"/>
      <c r="O237" s="280"/>
      <c r="P237" s="281"/>
      <c r="Q237" s="280"/>
      <c r="R237" s="280"/>
      <c r="S237" s="280"/>
      <c r="T237" s="280"/>
    </row>
    <row r="238" spans="1:20" x14ac:dyDescent="0.25">
      <c r="A238" s="268"/>
      <c r="D238" s="268"/>
      <c r="G238" s="280"/>
      <c r="H238" s="280"/>
      <c r="I238" s="280"/>
      <c r="J238" s="280"/>
      <c r="K238" s="280"/>
      <c r="L238" s="280"/>
      <c r="M238" s="280"/>
      <c r="N238" s="280"/>
      <c r="O238" s="280"/>
      <c r="P238" s="281"/>
      <c r="Q238" s="280"/>
      <c r="R238" s="280"/>
      <c r="S238" s="280"/>
      <c r="T238" s="280"/>
    </row>
    <row r="239" spans="1:20" x14ac:dyDescent="0.25">
      <c r="A239" s="268"/>
      <c r="D239" s="268"/>
      <c r="G239" s="280"/>
      <c r="H239" s="280"/>
      <c r="I239" s="280"/>
      <c r="J239" s="280"/>
      <c r="K239" s="280"/>
      <c r="L239" s="280"/>
      <c r="M239" s="280"/>
      <c r="N239" s="280"/>
      <c r="O239" s="280"/>
      <c r="P239" s="281"/>
      <c r="Q239" s="280"/>
      <c r="R239" s="280"/>
      <c r="S239" s="280"/>
      <c r="T239" s="280"/>
    </row>
    <row r="240" spans="1:20" x14ac:dyDescent="0.25">
      <c r="A240" s="268"/>
      <c r="D240" s="268"/>
      <c r="G240" s="280"/>
      <c r="H240" s="280"/>
      <c r="I240" s="280"/>
      <c r="J240" s="280"/>
      <c r="K240" s="280"/>
      <c r="L240" s="280"/>
      <c r="M240" s="280"/>
      <c r="N240" s="280"/>
      <c r="O240" s="280"/>
      <c r="P240" s="281"/>
      <c r="Q240" s="280"/>
      <c r="R240" s="280"/>
      <c r="S240" s="280"/>
      <c r="T240" s="280"/>
    </row>
    <row r="241" spans="1:20" x14ac:dyDescent="0.25">
      <c r="A241" s="268"/>
      <c r="D241" s="268"/>
      <c r="G241" s="280"/>
      <c r="H241" s="280"/>
      <c r="I241" s="280"/>
      <c r="J241" s="280"/>
      <c r="K241" s="280"/>
      <c r="L241" s="280"/>
      <c r="M241" s="280"/>
      <c r="N241" s="280"/>
      <c r="O241" s="280"/>
      <c r="P241" s="281"/>
      <c r="Q241" s="280"/>
      <c r="R241" s="280"/>
      <c r="S241" s="280"/>
      <c r="T241" s="280"/>
    </row>
    <row r="242" spans="1:20" x14ac:dyDescent="0.25">
      <c r="A242" s="268"/>
      <c r="D242" s="268"/>
      <c r="G242" s="280"/>
      <c r="H242" s="280"/>
      <c r="I242" s="280"/>
      <c r="J242" s="280"/>
      <c r="K242" s="280"/>
      <c r="L242" s="280"/>
      <c r="M242" s="280"/>
      <c r="N242" s="280"/>
      <c r="O242" s="280"/>
      <c r="P242" s="281"/>
      <c r="Q242" s="280"/>
      <c r="R242" s="280"/>
      <c r="S242" s="280"/>
      <c r="T242" s="280"/>
    </row>
    <row r="243" spans="1:20" x14ac:dyDescent="0.25">
      <c r="A243" s="268"/>
      <c r="D243" s="268"/>
      <c r="G243" s="280"/>
      <c r="H243" s="280"/>
      <c r="I243" s="280"/>
      <c r="J243" s="280"/>
      <c r="K243" s="280"/>
      <c r="L243" s="280"/>
      <c r="M243" s="280"/>
      <c r="N243" s="280"/>
      <c r="O243" s="280"/>
      <c r="P243" s="281"/>
      <c r="Q243" s="280"/>
      <c r="R243" s="280"/>
      <c r="S243" s="280"/>
      <c r="T243" s="280"/>
    </row>
    <row r="244" spans="1:20" x14ac:dyDescent="0.25">
      <c r="A244" s="268"/>
      <c r="D244" s="268"/>
      <c r="G244" s="280"/>
      <c r="H244" s="280"/>
      <c r="I244" s="280"/>
      <c r="J244" s="280"/>
      <c r="K244" s="280"/>
      <c r="L244" s="280"/>
      <c r="M244" s="280"/>
      <c r="N244" s="280"/>
      <c r="O244" s="280"/>
      <c r="P244" s="281"/>
      <c r="Q244" s="280"/>
      <c r="R244" s="280"/>
      <c r="S244" s="280"/>
      <c r="T244" s="280"/>
    </row>
    <row r="245" spans="1:20" x14ac:dyDescent="0.25">
      <c r="A245" s="268"/>
      <c r="D245" s="268"/>
      <c r="G245" s="280"/>
      <c r="H245" s="280"/>
      <c r="I245" s="280"/>
      <c r="J245" s="280"/>
      <c r="K245" s="280"/>
      <c r="L245" s="280"/>
      <c r="M245" s="280"/>
      <c r="N245" s="280"/>
      <c r="O245" s="280"/>
      <c r="P245" s="281"/>
      <c r="Q245" s="280"/>
      <c r="R245" s="280"/>
      <c r="S245" s="280"/>
      <c r="T245" s="280"/>
    </row>
    <row r="246" spans="1:20" x14ac:dyDescent="0.25">
      <c r="A246" s="268"/>
      <c r="D246" s="268"/>
      <c r="G246" s="280"/>
      <c r="H246" s="280"/>
      <c r="I246" s="280"/>
      <c r="J246" s="280"/>
      <c r="K246" s="280"/>
      <c r="L246" s="280"/>
      <c r="M246" s="280"/>
      <c r="N246" s="280"/>
      <c r="O246" s="280"/>
      <c r="P246" s="281"/>
      <c r="Q246" s="280"/>
      <c r="R246" s="280"/>
      <c r="S246" s="280"/>
      <c r="T246" s="280"/>
    </row>
    <row r="247" spans="1:20" x14ac:dyDescent="0.25">
      <c r="A247" s="268"/>
      <c r="D247" s="268"/>
      <c r="G247" s="280"/>
      <c r="H247" s="280"/>
      <c r="I247" s="280"/>
      <c r="J247" s="280"/>
      <c r="K247" s="280"/>
      <c r="L247" s="280"/>
      <c r="M247" s="280"/>
      <c r="N247" s="280"/>
      <c r="O247" s="280"/>
      <c r="P247" s="281"/>
      <c r="Q247" s="280"/>
      <c r="R247" s="280"/>
      <c r="S247" s="280"/>
      <c r="T247" s="280"/>
    </row>
    <row r="248" spans="1:20" x14ac:dyDescent="0.25">
      <c r="A248" s="268"/>
      <c r="D248" s="268"/>
      <c r="G248" s="280"/>
      <c r="H248" s="280"/>
      <c r="I248" s="280"/>
      <c r="J248" s="280"/>
      <c r="K248" s="280"/>
      <c r="L248" s="280"/>
      <c r="M248" s="280"/>
      <c r="N248" s="280"/>
      <c r="O248" s="280"/>
      <c r="P248" s="281"/>
      <c r="Q248" s="280"/>
      <c r="R248" s="280"/>
      <c r="S248" s="280"/>
      <c r="T248" s="280"/>
    </row>
    <row r="249" spans="1:20" x14ac:dyDescent="0.25">
      <c r="A249" s="268"/>
      <c r="D249" s="268"/>
      <c r="G249" s="280"/>
      <c r="H249" s="280"/>
      <c r="I249" s="280"/>
      <c r="J249" s="280"/>
      <c r="K249" s="280"/>
      <c r="L249" s="280"/>
      <c r="M249" s="280"/>
      <c r="N249" s="280"/>
      <c r="O249" s="280"/>
      <c r="P249" s="281"/>
      <c r="Q249" s="280"/>
      <c r="R249" s="280"/>
      <c r="S249" s="280"/>
      <c r="T249" s="280"/>
    </row>
    <row r="250" spans="1:20" x14ac:dyDescent="0.25">
      <c r="A250" s="268"/>
      <c r="D250" s="268"/>
      <c r="G250" s="280"/>
      <c r="H250" s="280"/>
      <c r="I250" s="280"/>
      <c r="J250" s="280"/>
      <c r="K250" s="280"/>
      <c r="L250" s="280"/>
      <c r="M250" s="280"/>
      <c r="N250" s="280"/>
      <c r="O250" s="280"/>
      <c r="P250" s="281"/>
      <c r="Q250" s="280"/>
      <c r="R250" s="280"/>
      <c r="S250" s="280"/>
      <c r="T250" s="280"/>
    </row>
    <row r="251" spans="1:20" x14ac:dyDescent="0.25">
      <c r="A251" s="268"/>
      <c r="D251" s="268"/>
      <c r="G251" s="280"/>
      <c r="H251" s="280"/>
      <c r="I251" s="280"/>
      <c r="J251" s="280"/>
      <c r="K251" s="280"/>
      <c r="L251" s="280"/>
      <c r="M251" s="280"/>
      <c r="N251" s="280"/>
      <c r="O251" s="280"/>
      <c r="P251" s="281"/>
      <c r="Q251" s="280"/>
      <c r="R251" s="280"/>
      <c r="S251" s="280"/>
      <c r="T251" s="280"/>
    </row>
    <row r="252" spans="1:20" x14ac:dyDescent="0.25">
      <c r="A252" s="268"/>
      <c r="D252" s="268"/>
      <c r="G252" s="280"/>
      <c r="H252" s="280"/>
      <c r="I252" s="280"/>
      <c r="J252" s="280"/>
      <c r="K252" s="280"/>
      <c r="L252" s="280"/>
      <c r="M252" s="280"/>
      <c r="N252" s="280"/>
      <c r="O252" s="280"/>
      <c r="P252" s="281"/>
      <c r="Q252" s="280"/>
      <c r="R252" s="280"/>
      <c r="S252" s="280"/>
      <c r="T252" s="280"/>
    </row>
    <row r="253" spans="1:20" x14ac:dyDescent="0.25">
      <c r="A253" s="268"/>
      <c r="D253" s="268"/>
      <c r="G253" s="280"/>
      <c r="H253" s="280"/>
      <c r="I253" s="280"/>
      <c r="J253" s="280"/>
      <c r="K253" s="280"/>
      <c r="L253" s="280"/>
      <c r="M253" s="280"/>
      <c r="N253" s="280"/>
      <c r="O253" s="280"/>
      <c r="P253" s="281"/>
      <c r="Q253" s="280"/>
      <c r="R253" s="280"/>
      <c r="S253" s="280"/>
      <c r="T253" s="280"/>
    </row>
    <row r="254" spans="1:20" x14ac:dyDescent="0.25">
      <c r="A254" s="268"/>
      <c r="D254" s="268"/>
      <c r="G254" s="280"/>
      <c r="H254" s="280"/>
      <c r="I254" s="280"/>
      <c r="J254" s="280"/>
      <c r="K254" s="280"/>
      <c r="L254" s="280"/>
      <c r="M254" s="280"/>
      <c r="N254" s="280"/>
      <c r="O254" s="280"/>
      <c r="P254" s="281"/>
      <c r="Q254" s="280"/>
      <c r="R254" s="280"/>
      <c r="S254" s="280"/>
      <c r="T254" s="280"/>
    </row>
    <row r="255" spans="1:20" x14ac:dyDescent="0.25">
      <c r="A255" s="268"/>
      <c r="D255" s="268"/>
      <c r="G255" s="280"/>
      <c r="H255" s="280"/>
      <c r="I255" s="280"/>
      <c r="J255" s="280"/>
      <c r="K255" s="280"/>
      <c r="L255" s="280"/>
      <c r="M255" s="280"/>
      <c r="N255" s="280"/>
      <c r="O255" s="280"/>
      <c r="P255" s="281"/>
      <c r="Q255" s="280"/>
      <c r="R255" s="280"/>
      <c r="S255" s="280"/>
      <c r="T255" s="280"/>
    </row>
    <row r="256" spans="1:20" x14ac:dyDescent="0.25">
      <c r="A256" s="268"/>
      <c r="D256" s="268"/>
      <c r="G256" s="280"/>
      <c r="H256" s="280"/>
      <c r="I256" s="280"/>
      <c r="J256" s="280"/>
      <c r="K256" s="280"/>
      <c r="L256" s="280"/>
      <c r="M256" s="280"/>
      <c r="N256" s="280"/>
      <c r="O256" s="280"/>
      <c r="P256" s="281"/>
      <c r="Q256" s="280"/>
      <c r="R256" s="280"/>
      <c r="S256" s="280"/>
      <c r="T256" s="280"/>
    </row>
    <row r="257" spans="1:20" x14ac:dyDescent="0.25">
      <c r="A257" s="268"/>
      <c r="D257" s="268"/>
      <c r="G257" s="280"/>
      <c r="H257" s="280"/>
      <c r="I257" s="280"/>
      <c r="J257" s="280"/>
      <c r="K257" s="280"/>
      <c r="L257" s="280"/>
      <c r="M257" s="280"/>
      <c r="N257" s="280"/>
      <c r="O257" s="280"/>
      <c r="P257" s="281"/>
      <c r="Q257" s="280"/>
      <c r="R257" s="280"/>
      <c r="S257" s="280"/>
      <c r="T257" s="280"/>
    </row>
    <row r="258" spans="1:20" x14ac:dyDescent="0.25">
      <c r="A258" s="268"/>
      <c r="D258" s="268"/>
      <c r="G258" s="280"/>
      <c r="H258" s="280"/>
      <c r="I258" s="280"/>
      <c r="J258" s="280"/>
      <c r="K258" s="280"/>
      <c r="L258" s="280"/>
      <c r="M258" s="280"/>
      <c r="N258" s="280"/>
      <c r="O258" s="280"/>
      <c r="P258" s="281"/>
      <c r="Q258" s="280"/>
      <c r="R258" s="280"/>
      <c r="S258" s="280"/>
      <c r="T258" s="280"/>
    </row>
    <row r="259" spans="1:20" x14ac:dyDescent="0.25">
      <c r="A259" s="268"/>
      <c r="D259" s="268"/>
      <c r="G259" s="280"/>
      <c r="H259" s="280"/>
      <c r="I259" s="280"/>
      <c r="J259" s="280"/>
      <c r="K259" s="280"/>
      <c r="L259" s="280"/>
      <c r="M259" s="280"/>
      <c r="N259" s="280"/>
      <c r="O259" s="280"/>
      <c r="P259" s="281"/>
      <c r="Q259" s="280"/>
      <c r="R259" s="280"/>
      <c r="S259" s="280"/>
      <c r="T259" s="280"/>
    </row>
    <row r="260" spans="1:20" x14ac:dyDescent="0.25">
      <c r="A260" s="268"/>
      <c r="D260" s="268"/>
      <c r="G260" s="280"/>
      <c r="H260" s="280"/>
      <c r="I260" s="280"/>
      <c r="J260" s="280"/>
      <c r="K260" s="280"/>
      <c r="L260" s="280"/>
      <c r="M260" s="280"/>
      <c r="N260" s="280"/>
      <c r="O260" s="280"/>
      <c r="P260" s="281"/>
      <c r="Q260" s="280"/>
      <c r="R260" s="280"/>
      <c r="S260" s="280"/>
      <c r="T260" s="280"/>
    </row>
    <row r="261" spans="1:20" x14ac:dyDescent="0.25">
      <c r="A261" s="268"/>
      <c r="D261" s="268"/>
      <c r="G261" s="280"/>
      <c r="H261" s="280"/>
      <c r="I261" s="280"/>
      <c r="J261" s="280"/>
      <c r="K261" s="280"/>
      <c r="L261" s="280"/>
      <c r="M261" s="280"/>
      <c r="N261" s="280"/>
      <c r="O261" s="280"/>
      <c r="P261" s="281"/>
      <c r="Q261" s="280"/>
      <c r="R261" s="280"/>
      <c r="S261" s="280"/>
      <c r="T261" s="280"/>
    </row>
    <row r="262" spans="1:20" x14ac:dyDescent="0.25">
      <c r="A262" s="268"/>
      <c r="D262" s="268"/>
      <c r="G262" s="280"/>
      <c r="H262" s="280"/>
      <c r="I262" s="280"/>
      <c r="J262" s="280"/>
      <c r="K262" s="280"/>
      <c r="L262" s="280"/>
      <c r="M262" s="280"/>
      <c r="N262" s="280"/>
      <c r="O262" s="280"/>
      <c r="P262" s="281"/>
      <c r="Q262" s="280"/>
      <c r="R262" s="280"/>
      <c r="S262" s="280"/>
      <c r="T262" s="280"/>
    </row>
    <row r="263" spans="1:20" x14ac:dyDescent="0.25">
      <c r="A263" s="268"/>
      <c r="D263" s="268"/>
      <c r="G263" s="280"/>
      <c r="H263" s="280"/>
      <c r="I263" s="280"/>
      <c r="J263" s="280"/>
      <c r="K263" s="280"/>
      <c r="L263" s="280"/>
      <c r="M263" s="280"/>
      <c r="N263" s="280"/>
      <c r="O263" s="280"/>
      <c r="P263" s="281"/>
      <c r="Q263" s="280"/>
      <c r="R263" s="280"/>
      <c r="S263" s="280"/>
      <c r="T263" s="280"/>
    </row>
    <row r="264" spans="1:20" x14ac:dyDescent="0.25">
      <c r="A264" s="268"/>
      <c r="D264" s="268"/>
      <c r="G264" s="280"/>
      <c r="H264" s="280"/>
      <c r="I264" s="280"/>
      <c r="J264" s="280"/>
      <c r="K264" s="280"/>
      <c r="L264" s="280"/>
      <c r="M264" s="280"/>
      <c r="N264" s="280"/>
      <c r="O264" s="280"/>
      <c r="P264" s="281"/>
      <c r="Q264" s="280"/>
      <c r="R264" s="280"/>
      <c r="S264" s="280"/>
      <c r="T264" s="280"/>
    </row>
    <row r="265" spans="1:20" x14ac:dyDescent="0.25">
      <c r="A265" s="268"/>
      <c r="D265" s="268"/>
      <c r="G265" s="280"/>
      <c r="H265" s="280"/>
      <c r="I265" s="280"/>
      <c r="J265" s="280"/>
      <c r="K265" s="280"/>
      <c r="L265" s="280"/>
      <c r="M265" s="280"/>
      <c r="N265" s="280"/>
      <c r="O265" s="280"/>
      <c r="P265" s="281"/>
      <c r="Q265" s="280"/>
      <c r="R265" s="280"/>
      <c r="S265" s="280"/>
      <c r="T265" s="280"/>
    </row>
    <row r="266" spans="1:20" x14ac:dyDescent="0.25">
      <c r="A266" s="268"/>
      <c r="D266" s="268"/>
      <c r="G266" s="280"/>
      <c r="H266" s="280"/>
      <c r="I266" s="280"/>
      <c r="J266" s="280"/>
      <c r="K266" s="280"/>
      <c r="L266" s="280"/>
      <c r="M266" s="280"/>
      <c r="N266" s="280"/>
      <c r="O266" s="280"/>
      <c r="P266" s="281"/>
      <c r="Q266" s="280"/>
      <c r="R266" s="280"/>
      <c r="S266" s="280"/>
      <c r="T266" s="280"/>
    </row>
    <row r="267" spans="1:20" x14ac:dyDescent="0.25">
      <c r="A267" s="268"/>
      <c r="D267" s="268"/>
      <c r="G267" s="280"/>
      <c r="H267" s="280"/>
      <c r="I267" s="280"/>
      <c r="J267" s="280"/>
      <c r="K267" s="280"/>
      <c r="L267" s="280"/>
      <c r="M267" s="280"/>
      <c r="N267" s="280"/>
      <c r="O267" s="280"/>
      <c r="P267" s="281"/>
      <c r="Q267" s="280"/>
      <c r="R267" s="280"/>
      <c r="S267" s="280"/>
      <c r="T267" s="280"/>
    </row>
    <row r="268" spans="1:20" x14ac:dyDescent="0.25">
      <c r="A268" s="268"/>
      <c r="D268" s="268"/>
      <c r="G268" s="280"/>
      <c r="H268" s="280"/>
      <c r="I268" s="280"/>
      <c r="J268" s="280"/>
      <c r="K268" s="280"/>
      <c r="L268" s="280"/>
      <c r="M268" s="280"/>
      <c r="N268" s="280"/>
      <c r="O268" s="280"/>
      <c r="P268" s="281"/>
      <c r="Q268" s="280"/>
      <c r="R268" s="280"/>
      <c r="S268" s="280"/>
      <c r="T268" s="280"/>
    </row>
    <row r="269" spans="1:20" x14ac:dyDescent="0.25">
      <c r="A269" s="268"/>
      <c r="D269" s="268"/>
      <c r="G269" s="280"/>
      <c r="H269" s="280"/>
      <c r="I269" s="280"/>
      <c r="J269" s="280"/>
      <c r="K269" s="280"/>
      <c r="L269" s="280"/>
      <c r="M269" s="280"/>
      <c r="N269" s="280"/>
      <c r="O269" s="280"/>
      <c r="P269" s="281"/>
      <c r="Q269" s="280"/>
      <c r="R269" s="280"/>
      <c r="S269" s="280"/>
      <c r="T269" s="280"/>
    </row>
    <row r="270" spans="1:20" x14ac:dyDescent="0.25">
      <c r="A270" s="268"/>
      <c r="D270" s="268"/>
      <c r="G270" s="280"/>
      <c r="H270" s="280"/>
      <c r="I270" s="280"/>
      <c r="J270" s="280"/>
      <c r="K270" s="280"/>
      <c r="L270" s="280"/>
      <c r="M270" s="280"/>
      <c r="N270" s="280"/>
      <c r="O270" s="280"/>
      <c r="P270" s="281"/>
      <c r="Q270" s="280"/>
      <c r="R270" s="280"/>
      <c r="S270" s="280"/>
      <c r="T270" s="280"/>
    </row>
    <row r="271" spans="1:20" x14ac:dyDescent="0.25">
      <c r="A271" s="268"/>
      <c r="D271" s="268"/>
      <c r="G271" s="280"/>
      <c r="H271" s="280"/>
      <c r="I271" s="280"/>
      <c r="J271" s="280"/>
      <c r="K271" s="280"/>
      <c r="L271" s="280"/>
      <c r="M271" s="280"/>
      <c r="N271" s="280"/>
      <c r="O271" s="280"/>
      <c r="P271" s="281"/>
      <c r="Q271" s="280"/>
      <c r="R271" s="280"/>
      <c r="S271" s="280"/>
      <c r="T271" s="280"/>
    </row>
    <row r="272" spans="1:20" x14ac:dyDescent="0.25">
      <c r="A272" s="268"/>
      <c r="D272" s="268"/>
      <c r="G272" s="280"/>
      <c r="H272" s="280"/>
      <c r="I272" s="280"/>
      <c r="J272" s="280"/>
      <c r="K272" s="280"/>
      <c r="L272" s="280"/>
      <c r="M272" s="280"/>
      <c r="N272" s="280"/>
      <c r="O272" s="280"/>
      <c r="P272" s="281"/>
      <c r="Q272" s="280"/>
      <c r="R272" s="280"/>
      <c r="S272" s="280"/>
      <c r="T272" s="280"/>
    </row>
    <row r="273" spans="1:20" x14ac:dyDescent="0.25">
      <c r="A273" s="268"/>
      <c r="D273" s="268"/>
      <c r="G273" s="280"/>
      <c r="H273" s="280"/>
      <c r="I273" s="280"/>
      <c r="J273" s="280"/>
      <c r="K273" s="280"/>
      <c r="L273" s="280"/>
      <c r="M273" s="280"/>
      <c r="N273" s="280"/>
      <c r="O273" s="280"/>
      <c r="P273" s="281"/>
      <c r="Q273" s="280"/>
      <c r="R273" s="280"/>
      <c r="S273" s="280"/>
      <c r="T273" s="280"/>
    </row>
    <row r="274" spans="1:20" x14ac:dyDescent="0.25">
      <c r="A274" s="268"/>
      <c r="D274" s="268"/>
      <c r="G274" s="280"/>
      <c r="H274" s="280"/>
      <c r="I274" s="280"/>
      <c r="J274" s="280"/>
      <c r="K274" s="280"/>
      <c r="L274" s="280"/>
      <c r="M274" s="280"/>
      <c r="N274" s="280"/>
      <c r="O274" s="280"/>
      <c r="P274" s="281"/>
      <c r="Q274" s="280"/>
      <c r="R274" s="280"/>
      <c r="S274" s="280"/>
      <c r="T274" s="280"/>
    </row>
    <row r="275" spans="1:20" x14ac:dyDescent="0.25">
      <c r="A275" s="268"/>
      <c r="D275" s="268"/>
      <c r="G275" s="280"/>
      <c r="H275" s="280"/>
      <c r="I275" s="280"/>
      <c r="J275" s="280"/>
      <c r="K275" s="280"/>
      <c r="L275" s="280"/>
      <c r="M275" s="280"/>
      <c r="N275" s="280"/>
      <c r="O275" s="280"/>
      <c r="P275" s="281"/>
      <c r="Q275" s="280"/>
      <c r="R275" s="280"/>
      <c r="S275" s="280"/>
      <c r="T275" s="280"/>
    </row>
    <row r="276" spans="1:20" x14ac:dyDescent="0.25">
      <c r="A276" s="268"/>
      <c r="D276" s="268"/>
      <c r="G276" s="280"/>
      <c r="H276" s="280"/>
      <c r="I276" s="280"/>
      <c r="J276" s="280"/>
      <c r="K276" s="280"/>
      <c r="L276" s="280"/>
      <c r="M276" s="280"/>
      <c r="N276" s="280"/>
      <c r="O276" s="280"/>
      <c r="P276" s="281"/>
      <c r="Q276" s="280"/>
      <c r="R276" s="280"/>
      <c r="S276" s="280"/>
      <c r="T276" s="280"/>
    </row>
    <row r="277" spans="1:20" x14ac:dyDescent="0.25">
      <c r="A277" s="268"/>
      <c r="D277" s="268"/>
      <c r="G277" s="280"/>
      <c r="H277" s="280"/>
      <c r="I277" s="280"/>
      <c r="J277" s="280"/>
      <c r="K277" s="280"/>
      <c r="L277" s="280"/>
      <c r="M277" s="280"/>
      <c r="N277" s="280"/>
      <c r="O277" s="280"/>
      <c r="P277" s="281"/>
      <c r="Q277" s="280"/>
      <c r="R277" s="280"/>
      <c r="S277" s="280"/>
      <c r="T277" s="280"/>
    </row>
    <row r="278" spans="1:20" x14ac:dyDescent="0.25">
      <c r="A278" s="268"/>
      <c r="D278" s="268"/>
      <c r="G278" s="280"/>
      <c r="H278" s="280"/>
      <c r="I278" s="280"/>
      <c r="J278" s="280"/>
      <c r="K278" s="280"/>
      <c r="L278" s="280"/>
      <c r="M278" s="280"/>
      <c r="N278" s="280"/>
      <c r="O278" s="280"/>
      <c r="P278" s="281"/>
      <c r="Q278" s="280"/>
      <c r="R278" s="280"/>
      <c r="S278" s="280"/>
      <c r="T278" s="280"/>
    </row>
    <row r="279" spans="1:20" x14ac:dyDescent="0.25">
      <c r="A279" s="268"/>
      <c r="D279" s="268"/>
      <c r="G279" s="280"/>
      <c r="H279" s="280"/>
      <c r="I279" s="280"/>
      <c r="J279" s="280"/>
      <c r="K279" s="280"/>
      <c r="L279" s="280"/>
      <c r="M279" s="280"/>
      <c r="N279" s="280"/>
      <c r="O279" s="280"/>
      <c r="P279" s="281"/>
      <c r="Q279" s="280"/>
      <c r="R279" s="280"/>
      <c r="S279" s="280"/>
      <c r="T279" s="280"/>
    </row>
    <row r="280" spans="1:20" x14ac:dyDescent="0.25">
      <c r="A280" s="268"/>
      <c r="D280" s="268"/>
      <c r="G280" s="280"/>
      <c r="H280" s="280"/>
      <c r="I280" s="280"/>
      <c r="J280" s="280"/>
      <c r="K280" s="280"/>
      <c r="L280" s="280"/>
      <c r="M280" s="280"/>
      <c r="N280" s="280"/>
      <c r="O280" s="280"/>
      <c r="P280" s="281"/>
      <c r="Q280" s="280"/>
      <c r="R280" s="280"/>
      <c r="S280" s="280"/>
      <c r="T280" s="280"/>
    </row>
    <row r="281" spans="1:20" x14ac:dyDescent="0.25">
      <c r="A281" s="268"/>
      <c r="D281" s="268"/>
      <c r="G281" s="280"/>
      <c r="H281" s="280"/>
      <c r="I281" s="280"/>
      <c r="J281" s="280"/>
      <c r="K281" s="280"/>
      <c r="L281" s="280"/>
      <c r="M281" s="280"/>
      <c r="N281" s="280"/>
      <c r="O281" s="280"/>
      <c r="P281" s="281"/>
      <c r="Q281" s="280"/>
      <c r="R281" s="280"/>
      <c r="S281" s="280"/>
      <c r="T281" s="280"/>
    </row>
    <row r="282" spans="1:20" x14ac:dyDescent="0.25">
      <c r="A282" s="268"/>
      <c r="D282" s="268"/>
      <c r="G282" s="280"/>
      <c r="H282" s="280"/>
      <c r="I282" s="280"/>
      <c r="J282" s="280"/>
      <c r="K282" s="280"/>
      <c r="L282" s="280"/>
      <c r="M282" s="280"/>
      <c r="N282" s="280"/>
      <c r="O282" s="280"/>
      <c r="P282" s="281"/>
      <c r="Q282" s="280"/>
      <c r="R282" s="280"/>
      <c r="S282" s="280"/>
      <c r="T282" s="280"/>
    </row>
    <row r="283" spans="1:20" x14ac:dyDescent="0.25">
      <c r="A283" s="268"/>
      <c r="D283" s="268"/>
      <c r="G283" s="280"/>
      <c r="H283" s="280"/>
      <c r="I283" s="280"/>
      <c r="J283" s="280"/>
      <c r="K283" s="280"/>
      <c r="L283" s="280"/>
      <c r="M283" s="280"/>
      <c r="N283" s="280"/>
      <c r="O283" s="280"/>
      <c r="P283" s="281"/>
      <c r="Q283" s="280"/>
      <c r="R283" s="280"/>
      <c r="S283" s="280"/>
      <c r="T283" s="280"/>
    </row>
    <row r="284" spans="1:20" x14ac:dyDescent="0.25">
      <c r="A284" s="268"/>
      <c r="D284" s="268"/>
      <c r="G284" s="280"/>
      <c r="H284" s="280"/>
      <c r="I284" s="280"/>
      <c r="J284" s="280"/>
      <c r="K284" s="280"/>
      <c r="L284" s="280"/>
      <c r="M284" s="280"/>
      <c r="N284" s="280"/>
      <c r="O284" s="280"/>
      <c r="P284" s="281"/>
      <c r="Q284" s="280"/>
      <c r="R284" s="280"/>
      <c r="S284" s="280"/>
      <c r="T284" s="280"/>
    </row>
    <row r="285" spans="1:20" x14ac:dyDescent="0.25">
      <c r="A285" s="268"/>
      <c r="D285" s="268"/>
      <c r="G285" s="280"/>
      <c r="H285" s="280"/>
      <c r="I285" s="280"/>
      <c r="J285" s="280"/>
      <c r="K285" s="280"/>
      <c r="L285" s="280"/>
      <c r="M285" s="280"/>
      <c r="N285" s="280"/>
      <c r="O285" s="280"/>
      <c r="P285" s="281"/>
      <c r="Q285" s="280"/>
      <c r="R285" s="280"/>
      <c r="S285" s="280"/>
      <c r="T285" s="280"/>
    </row>
    <row r="286" spans="1:20" x14ac:dyDescent="0.25">
      <c r="A286" s="268"/>
      <c r="D286" s="268"/>
      <c r="G286" s="280"/>
      <c r="H286" s="280"/>
      <c r="I286" s="280"/>
      <c r="J286" s="280"/>
      <c r="K286" s="280"/>
      <c r="L286" s="280"/>
      <c r="M286" s="280"/>
      <c r="N286" s="280"/>
      <c r="O286" s="280"/>
      <c r="P286" s="281"/>
      <c r="Q286" s="280"/>
      <c r="R286" s="280"/>
      <c r="S286" s="280"/>
      <c r="T286" s="280"/>
    </row>
    <row r="287" spans="1:20" x14ac:dyDescent="0.25">
      <c r="A287" s="268"/>
      <c r="D287" s="268"/>
      <c r="G287" s="280"/>
      <c r="H287" s="280"/>
      <c r="I287" s="280"/>
      <c r="J287" s="280"/>
      <c r="K287" s="280"/>
      <c r="L287" s="280"/>
      <c r="M287" s="280"/>
      <c r="N287" s="280"/>
      <c r="O287" s="280"/>
      <c r="P287" s="281"/>
      <c r="Q287" s="280"/>
      <c r="R287" s="280"/>
      <c r="S287" s="280"/>
      <c r="T287" s="280"/>
    </row>
    <row r="288" spans="1:20" x14ac:dyDescent="0.25">
      <c r="A288" s="268"/>
      <c r="D288" s="268"/>
      <c r="G288" s="280"/>
      <c r="H288" s="280"/>
      <c r="I288" s="280"/>
      <c r="J288" s="280"/>
      <c r="K288" s="280"/>
      <c r="L288" s="280"/>
      <c r="M288" s="280"/>
      <c r="N288" s="280"/>
      <c r="O288" s="280"/>
      <c r="P288" s="281"/>
      <c r="Q288" s="280"/>
      <c r="R288" s="280"/>
      <c r="S288" s="280"/>
      <c r="T288" s="280"/>
    </row>
    <row r="289" spans="1:20" x14ac:dyDescent="0.25">
      <c r="A289" s="268"/>
      <c r="D289" s="268"/>
      <c r="G289" s="280"/>
      <c r="H289" s="280"/>
      <c r="I289" s="280"/>
      <c r="J289" s="280"/>
      <c r="K289" s="280"/>
      <c r="L289" s="280"/>
      <c r="M289" s="280"/>
      <c r="N289" s="280"/>
      <c r="O289" s="280"/>
      <c r="P289" s="281"/>
      <c r="Q289" s="280"/>
      <c r="R289" s="280"/>
      <c r="S289" s="280"/>
      <c r="T289" s="280"/>
    </row>
    <row r="290" spans="1:20" x14ac:dyDescent="0.25">
      <c r="A290" s="268"/>
      <c r="D290" s="268"/>
      <c r="G290" s="280"/>
      <c r="H290" s="280"/>
      <c r="I290" s="280"/>
      <c r="J290" s="280"/>
      <c r="K290" s="280"/>
      <c r="L290" s="280"/>
      <c r="M290" s="280"/>
      <c r="N290" s="280"/>
      <c r="O290" s="280"/>
      <c r="P290" s="281"/>
      <c r="Q290" s="280"/>
      <c r="R290" s="280"/>
      <c r="S290" s="280"/>
      <c r="T290" s="280"/>
    </row>
    <row r="291" spans="1:20" x14ac:dyDescent="0.25">
      <c r="A291" s="268"/>
      <c r="D291" s="268"/>
      <c r="G291" s="280"/>
      <c r="H291" s="280"/>
      <c r="I291" s="280"/>
      <c r="J291" s="280"/>
      <c r="K291" s="280"/>
      <c r="L291" s="280"/>
      <c r="M291" s="280"/>
      <c r="N291" s="280"/>
      <c r="O291" s="280"/>
      <c r="P291" s="281"/>
      <c r="Q291" s="280"/>
      <c r="R291" s="280"/>
      <c r="S291" s="280"/>
      <c r="T291" s="280"/>
    </row>
    <row r="292" spans="1:20" x14ac:dyDescent="0.25">
      <c r="A292" s="268"/>
      <c r="D292" s="268"/>
      <c r="G292" s="280"/>
      <c r="H292" s="280"/>
      <c r="I292" s="280"/>
      <c r="J292" s="280"/>
      <c r="K292" s="280"/>
      <c r="L292" s="280"/>
      <c r="M292" s="280"/>
      <c r="N292" s="280"/>
      <c r="O292" s="280"/>
      <c r="P292" s="281"/>
      <c r="Q292" s="280"/>
      <c r="R292" s="280"/>
      <c r="S292" s="280"/>
      <c r="T292" s="280"/>
    </row>
    <row r="293" spans="1:20" x14ac:dyDescent="0.25">
      <c r="A293" s="268"/>
      <c r="D293" s="268"/>
      <c r="G293" s="280"/>
      <c r="H293" s="280"/>
      <c r="I293" s="280"/>
      <c r="J293" s="280"/>
      <c r="K293" s="280"/>
      <c r="L293" s="280"/>
      <c r="M293" s="280"/>
      <c r="N293" s="280"/>
      <c r="O293" s="280"/>
      <c r="P293" s="281"/>
      <c r="Q293" s="280"/>
      <c r="R293" s="280"/>
      <c r="S293" s="280"/>
      <c r="T293" s="280"/>
    </row>
    <row r="294" spans="1:20" x14ac:dyDescent="0.25">
      <c r="A294" s="268"/>
      <c r="D294" s="268"/>
      <c r="G294" s="280"/>
      <c r="H294" s="280"/>
      <c r="I294" s="280"/>
      <c r="J294" s="280"/>
      <c r="K294" s="280"/>
      <c r="L294" s="280"/>
      <c r="M294" s="280"/>
      <c r="N294" s="280"/>
      <c r="O294" s="280"/>
      <c r="P294" s="281"/>
      <c r="Q294" s="280"/>
      <c r="R294" s="280"/>
      <c r="S294" s="280"/>
      <c r="T294" s="280"/>
    </row>
    <row r="295" spans="1:20" x14ac:dyDescent="0.25">
      <c r="A295" s="268"/>
      <c r="D295" s="268"/>
      <c r="G295" s="280"/>
      <c r="H295" s="280"/>
      <c r="I295" s="280"/>
      <c r="J295" s="280"/>
      <c r="K295" s="280"/>
      <c r="L295" s="280"/>
      <c r="M295" s="280"/>
      <c r="N295" s="280"/>
      <c r="O295" s="280"/>
      <c r="P295" s="281"/>
      <c r="Q295" s="280"/>
      <c r="R295" s="280"/>
      <c r="S295" s="280"/>
      <c r="T295" s="280"/>
    </row>
    <row r="296" spans="1:20" x14ac:dyDescent="0.25">
      <c r="A296" s="268"/>
      <c r="D296" s="268"/>
      <c r="G296" s="280"/>
      <c r="H296" s="280"/>
      <c r="I296" s="280"/>
      <c r="J296" s="280"/>
      <c r="K296" s="280"/>
      <c r="L296" s="280"/>
      <c r="M296" s="280"/>
      <c r="N296" s="280"/>
      <c r="O296" s="280"/>
      <c r="P296" s="281"/>
      <c r="Q296" s="280"/>
      <c r="R296" s="280"/>
      <c r="S296" s="280"/>
      <c r="T296" s="280"/>
    </row>
    <row r="297" spans="1:20" x14ac:dyDescent="0.25">
      <c r="A297" s="268"/>
      <c r="D297" s="268"/>
      <c r="G297" s="280"/>
      <c r="H297" s="280"/>
      <c r="I297" s="280"/>
      <c r="J297" s="280"/>
      <c r="K297" s="280"/>
      <c r="L297" s="280"/>
      <c r="M297" s="280"/>
      <c r="N297" s="280"/>
      <c r="O297" s="280"/>
      <c r="P297" s="281"/>
      <c r="Q297" s="280"/>
      <c r="R297" s="280"/>
      <c r="S297" s="280"/>
      <c r="T297" s="280"/>
    </row>
    <row r="298" spans="1:20" x14ac:dyDescent="0.25">
      <c r="A298" s="268"/>
      <c r="D298" s="268"/>
      <c r="G298" s="280"/>
      <c r="H298" s="280"/>
      <c r="I298" s="280"/>
      <c r="J298" s="280"/>
      <c r="K298" s="280"/>
      <c r="L298" s="280"/>
      <c r="M298" s="280"/>
      <c r="N298" s="280"/>
      <c r="O298" s="280"/>
      <c r="P298" s="281"/>
      <c r="Q298" s="280"/>
      <c r="R298" s="280"/>
      <c r="S298" s="280"/>
      <c r="T298" s="280"/>
    </row>
    <row r="299" spans="1:20" x14ac:dyDescent="0.25">
      <c r="A299" s="268"/>
      <c r="D299" s="268"/>
      <c r="G299" s="280"/>
      <c r="H299" s="280"/>
      <c r="I299" s="280"/>
      <c r="J299" s="280"/>
      <c r="K299" s="280"/>
      <c r="L299" s="280"/>
      <c r="M299" s="280"/>
      <c r="N299" s="280"/>
      <c r="O299" s="280"/>
      <c r="P299" s="281"/>
      <c r="Q299" s="280"/>
      <c r="R299" s="280"/>
      <c r="S299" s="280"/>
      <c r="T299" s="280"/>
    </row>
    <row r="300" spans="1:20" x14ac:dyDescent="0.25">
      <c r="A300" s="268"/>
      <c r="D300" s="268"/>
      <c r="G300" s="280"/>
      <c r="H300" s="280"/>
      <c r="I300" s="280"/>
      <c r="J300" s="280"/>
      <c r="K300" s="280"/>
      <c r="L300" s="280"/>
      <c r="M300" s="280"/>
      <c r="N300" s="280"/>
      <c r="O300" s="280"/>
      <c r="P300" s="281"/>
      <c r="Q300" s="280"/>
      <c r="R300" s="280"/>
      <c r="S300" s="280"/>
      <c r="T300" s="280"/>
    </row>
    <row r="301" spans="1:20" x14ac:dyDescent="0.25">
      <c r="A301" s="268"/>
      <c r="D301" s="268"/>
      <c r="G301" s="280"/>
      <c r="H301" s="280"/>
      <c r="I301" s="280"/>
      <c r="J301" s="280"/>
      <c r="K301" s="280"/>
      <c r="L301" s="280"/>
      <c r="M301" s="280"/>
      <c r="N301" s="280"/>
      <c r="O301" s="280"/>
      <c r="P301" s="281"/>
      <c r="Q301" s="280"/>
      <c r="R301" s="280"/>
      <c r="S301" s="280"/>
      <c r="T301" s="280"/>
    </row>
    <row r="302" spans="1:20" x14ac:dyDescent="0.25">
      <c r="A302" s="268"/>
      <c r="D302" s="268"/>
      <c r="G302" s="280"/>
      <c r="H302" s="280"/>
      <c r="I302" s="280"/>
      <c r="J302" s="280"/>
      <c r="K302" s="280"/>
      <c r="L302" s="280"/>
      <c r="M302" s="280"/>
      <c r="N302" s="280"/>
      <c r="O302" s="280"/>
      <c r="P302" s="281"/>
      <c r="Q302" s="280"/>
      <c r="R302" s="280"/>
      <c r="S302" s="280"/>
      <c r="T302" s="280"/>
    </row>
    <row r="303" spans="1:20" x14ac:dyDescent="0.25">
      <c r="A303" s="268"/>
      <c r="D303" s="268"/>
      <c r="G303" s="280"/>
      <c r="H303" s="280"/>
      <c r="I303" s="280"/>
      <c r="J303" s="280"/>
      <c r="K303" s="280"/>
      <c r="L303" s="280"/>
      <c r="M303" s="280"/>
      <c r="N303" s="280"/>
      <c r="O303" s="280"/>
      <c r="P303" s="281"/>
      <c r="Q303" s="280"/>
      <c r="R303" s="280"/>
      <c r="S303" s="280"/>
      <c r="T303" s="280"/>
    </row>
    <row r="304" spans="1:20" x14ac:dyDescent="0.25">
      <c r="A304" s="268"/>
      <c r="D304" s="268"/>
      <c r="G304" s="280"/>
      <c r="H304" s="280"/>
      <c r="I304" s="280"/>
      <c r="J304" s="280"/>
      <c r="K304" s="280"/>
      <c r="L304" s="280"/>
      <c r="M304" s="280"/>
      <c r="N304" s="280"/>
      <c r="O304" s="280"/>
      <c r="P304" s="281"/>
      <c r="Q304" s="280"/>
      <c r="R304" s="280"/>
      <c r="S304" s="280"/>
      <c r="T304" s="280"/>
    </row>
    <row r="305" spans="1:20" x14ac:dyDescent="0.25">
      <c r="A305" s="268"/>
      <c r="D305" s="268"/>
      <c r="G305" s="280"/>
      <c r="H305" s="280"/>
      <c r="I305" s="280"/>
      <c r="J305" s="280"/>
      <c r="K305" s="280"/>
      <c r="L305" s="280"/>
      <c r="M305" s="280"/>
      <c r="N305" s="280"/>
      <c r="O305" s="280"/>
      <c r="P305" s="281"/>
      <c r="Q305" s="280"/>
      <c r="R305" s="280"/>
      <c r="S305" s="280"/>
      <c r="T305" s="280"/>
    </row>
    <row r="306" spans="1:20" x14ac:dyDescent="0.25">
      <c r="A306" s="268"/>
      <c r="D306" s="268"/>
      <c r="G306" s="280"/>
      <c r="H306" s="280"/>
      <c r="I306" s="280"/>
      <c r="J306" s="280"/>
      <c r="K306" s="280"/>
      <c r="L306" s="280"/>
      <c r="M306" s="280"/>
      <c r="N306" s="280"/>
      <c r="O306" s="280"/>
      <c r="P306" s="281"/>
      <c r="Q306" s="280"/>
      <c r="R306" s="280"/>
      <c r="S306" s="280"/>
      <c r="T306" s="280"/>
    </row>
    <row r="307" spans="1:20" x14ac:dyDescent="0.25">
      <c r="A307" s="268"/>
      <c r="D307" s="268"/>
      <c r="G307" s="280"/>
      <c r="H307" s="280"/>
      <c r="I307" s="280"/>
      <c r="J307" s="280"/>
      <c r="K307" s="280"/>
      <c r="L307" s="280"/>
      <c r="M307" s="280"/>
      <c r="N307" s="280"/>
      <c r="O307" s="280"/>
      <c r="P307" s="281"/>
      <c r="Q307" s="280"/>
      <c r="R307" s="280"/>
      <c r="S307" s="280"/>
      <c r="T307" s="280"/>
    </row>
    <row r="308" spans="1:20" x14ac:dyDescent="0.25">
      <c r="A308" s="268"/>
      <c r="D308" s="268"/>
      <c r="G308" s="280"/>
      <c r="H308" s="280"/>
      <c r="I308" s="280"/>
      <c r="J308" s="280"/>
      <c r="K308" s="280"/>
      <c r="L308" s="280"/>
      <c r="M308" s="280"/>
      <c r="N308" s="280"/>
      <c r="O308" s="280"/>
      <c r="P308" s="281"/>
      <c r="Q308" s="280"/>
      <c r="R308" s="280"/>
      <c r="S308" s="280"/>
      <c r="T308" s="280"/>
    </row>
    <row r="309" spans="1:20" x14ac:dyDescent="0.25">
      <c r="A309" s="268"/>
      <c r="D309" s="268"/>
      <c r="G309" s="280"/>
      <c r="H309" s="280"/>
      <c r="I309" s="280"/>
      <c r="J309" s="280"/>
      <c r="K309" s="280"/>
      <c r="L309" s="280"/>
      <c r="M309" s="280"/>
      <c r="N309" s="280"/>
      <c r="O309" s="280"/>
      <c r="P309" s="281"/>
      <c r="Q309" s="280"/>
      <c r="R309" s="280"/>
      <c r="S309" s="280"/>
      <c r="T309" s="280"/>
    </row>
    <row r="310" spans="1:20" x14ac:dyDescent="0.25">
      <c r="A310" s="268"/>
      <c r="D310" s="268"/>
      <c r="G310" s="280"/>
      <c r="H310" s="280"/>
      <c r="I310" s="280"/>
      <c r="J310" s="280"/>
      <c r="K310" s="280"/>
      <c r="L310" s="280"/>
      <c r="M310" s="280"/>
      <c r="N310" s="280"/>
      <c r="O310" s="280"/>
      <c r="P310" s="281"/>
      <c r="Q310" s="280"/>
      <c r="R310" s="280"/>
      <c r="S310" s="280"/>
      <c r="T310" s="280"/>
    </row>
    <row r="311" spans="1:20" x14ac:dyDescent="0.25">
      <c r="A311" s="268"/>
      <c r="D311" s="268"/>
      <c r="G311" s="280"/>
      <c r="H311" s="280"/>
      <c r="I311" s="280"/>
      <c r="J311" s="280"/>
      <c r="K311" s="280"/>
      <c r="L311" s="280"/>
      <c r="M311" s="280"/>
      <c r="N311" s="280"/>
      <c r="O311" s="280"/>
      <c r="P311" s="281"/>
      <c r="Q311" s="280"/>
      <c r="R311" s="280"/>
      <c r="S311" s="280"/>
      <c r="T311" s="280"/>
    </row>
    <row r="312" spans="1:20" x14ac:dyDescent="0.25">
      <c r="A312" s="268"/>
      <c r="D312" s="268"/>
      <c r="G312" s="280"/>
      <c r="H312" s="280"/>
      <c r="I312" s="280"/>
      <c r="J312" s="280"/>
      <c r="K312" s="280"/>
      <c r="L312" s="280"/>
      <c r="M312" s="280"/>
      <c r="N312" s="280"/>
      <c r="O312" s="280"/>
      <c r="P312" s="281"/>
      <c r="Q312" s="280"/>
      <c r="R312" s="280"/>
      <c r="S312" s="280"/>
      <c r="T312" s="280"/>
    </row>
    <row r="313" spans="1:20" x14ac:dyDescent="0.25">
      <c r="A313" s="268"/>
      <c r="D313" s="268"/>
      <c r="G313" s="280"/>
      <c r="H313" s="280"/>
      <c r="I313" s="280"/>
      <c r="J313" s="280"/>
      <c r="K313" s="280"/>
      <c r="L313" s="280"/>
      <c r="M313" s="280"/>
      <c r="N313" s="280"/>
      <c r="O313" s="280"/>
      <c r="P313" s="281"/>
      <c r="Q313" s="280"/>
      <c r="R313" s="280"/>
      <c r="S313" s="280"/>
      <c r="T313" s="280"/>
    </row>
    <row r="314" spans="1:20" x14ac:dyDescent="0.25">
      <c r="A314" s="268"/>
      <c r="D314" s="268"/>
      <c r="G314" s="280"/>
      <c r="H314" s="280"/>
      <c r="I314" s="280"/>
      <c r="J314" s="280"/>
      <c r="K314" s="280"/>
      <c r="L314" s="280"/>
      <c r="M314" s="280"/>
      <c r="N314" s="280"/>
      <c r="O314" s="280"/>
      <c r="P314" s="281"/>
      <c r="Q314" s="280"/>
      <c r="R314" s="280"/>
      <c r="S314" s="280"/>
      <c r="T314" s="280"/>
    </row>
    <row r="315" spans="1:20" x14ac:dyDescent="0.25">
      <c r="A315" s="268"/>
      <c r="D315" s="268"/>
      <c r="G315" s="280"/>
      <c r="H315" s="280"/>
      <c r="I315" s="280"/>
      <c r="J315" s="280"/>
      <c r="K315" s="280"/>
      <c r="L315" s="280"/>
      <c r="M315" s="280"/>
      <c r="N315" s="280"/>
      <c r="O315" s="280"/>
      <c r="P315" s="281"/>
      <c r="Q315" s="280"/>
      <c r="R315" s="280"/>
      <c r="S315" s="280"/>
      <c r="T315" s="280"/>
    </row>
    <row r="316" spans="1:20" x14ac:dyDescent="0.25">
      <c r="A316" s="268"/>
      <c r="D316" s="268"/>
      <c r="G316" s="280"/>
      <c r="H316" s="280"/>
      <c r="I316" s="280"/>
      <c r="J316" s="280"/>
      <c r="K316" s="280"/>
      <c r="L316" s="280"/>
      <c r="M316" s="280"/>
      <c r="N316" s="280"/>
      <c r="O316" s="280"/>
      <c r="P316" s="281"/>
      <c r="Q316" s="280"/>
      <c r="R316" s="280"/>
      <c r="S316" s="280"/>
      <c r="T316" s="280"/>
    </row>
    <row r="317" spans="1:20" x14ac:dyDescent="0.25">
      <c r="A317" s="268"/>
      <c r="D317" s="268"/>
      <c r="G317" s="280"/>
      <c r="H317" s="280"/>
      <c r="I317" s="280"/>
      <c r="J317" s="280"/>
      <c r="K317" s="280"/>
      <c r="L317" s="280"/>
      <c r="M317" s="280"/>
      <c r="N317" s="280"/>
      <c r="O317" s="280"/>
      <c r="P317" s="281"/>
      <c r="Q317" s="280"/>
      <c r="R317" s="280"/>
      <c r="S317" s="280"/>
      <c r="T317" s="280"/>
    </row>
    <row r="318" spans="1:20" x14ac:dyDescent="0.25">
      <c r="A318" s="268"/>
      <c r="D318" s="268"/>
      <c r="G318" s="280"/>
      <c r="H318" s="280"/>
      <c r="I318" s="280"/>
      <c r="J318" s="280"/>
      <c r="K318" s="280"/>
      <c r="L318" s="280"/>
      <c r="M318" s="280"/>
      <c r="N318" s="280"/>
      <c r="O318" s="280"/>
      <c r="P318" s="281"/>
      <c r="Q318" s="280"/>
      <c r="R318" s="280"/>
      <c r="S318" s="280"/>
      <c r="T318" s="280"/>
    </row>
    <row r="319" spans="1:20" x14ac:dyDescent="0.25">
      <c r="A319" s="268"/>
      <c r="D319" s="268"/>
      <c r="G319" s="280"/>
      <c r="H319" s="280"/>
      <c r="I319" s="280"/>
      <c r="J319" s="280"/>
      <c r="K319" s="280"/>
      <c r="L319" s="280"/>
      <c r="M319" s="280"/>
      <c r="N319" s="280"/>
      <c r="O319" s="280"/>
      <c r="P319" s="281"/>
      <c r="Q319" s="280"/>
      <c r="R319" s="280"/>
      <c r="S319" s="280"/>
      <c r="T319" s="280"/>
    </row>
    <row r="320" spans="1:20" x14ac:dyDescent="0.25">
      <c r="A320" s="268"/>
      <c r="D320" s="268"/>
      <c r="G320" s="280"/>
      <c r="H320" s="280"/>
      <c r="I320" s="280"/>
      <c r="J320" s="280"/>
      <c r="K320" s="280"/>
      <c r="L320" s="280"/>
      <c r="M320" s="280"/>
      <c r="N320" s="280"/>
      <c r="O320" s="280"/>
      <c r="P320" s="281"/>
      <c r="Q320" s="280"/>
      <c r="R320" s="280"/>
      <c r="S320" s="280"/>
      <c r="T320" s="280"/>
    </row>
    <row r="321" spans="1:20" x14ac:dyDescent="0.25">
      <c r="A321" s="268"/>
      <c r="D321" s="268"/>
      <c r="G321" s="280"/>
      <c r="H321" s="280"/>
      <c r="I321" s="280"/>
      <c r="J321" s="280"/>
      <c r="K321" s="280"/>
      <c r="L321" s="280"/>
      <c r="M321" s="280"/>
      <c r="N321" s="280"/>
      <c r="O321" s="280"/>
      <c r="P321" s="281"/>
      <c r="Q321" s="280"/>
      <c r="R321" s="280"/>
      <c r="S321" s="280"/>
      <c r="T321" s="280"/>
    </row>
    <row r="322" spans="1:20" x14ac:dyDescent="0.25">
      <c r="A322" s="268"/>
      <c r="D322" s="268"/>
      <c r="G322" s="280"/>
      <c r="H322" s="280"/>
      <c r="I322" s="280"/>
      <c r="J322" s="280"/>
      <c r="K322" s="280"/>
      <c r="L322" s="280"/>
      <c r="M322" s="280"/>
      <c r="N322" s="280"/>
      <c r="O322" s="280"/>
      <c r="P322" s="281"/>
      <c r="Q322" s="280"/>
      <c r="R322" s="280"/>
      <c r="S322" s="280"/>
      <c r="T322" s="280"/>
    </row>
    <row r="323" spans="1:20" x14ac:dyDescent="0.25">
      <c r="A323" s="268"/>
      <c r="D323" s="268"/>
      <c r="G323" s="280"/>
      <c r="H323" s="280"/>
      <c r="I323" s="280"/>
      <c r="J323" s="280"/>
      <c r="K323" s="280"/>
      <c r="L323" s="280"/>
      <c r="M323" s="280"/>
      <c r="N323" s="280"/>
      <c r="O323" s="280"/>
      <c r="P323" s="281"/>
      <c r="Q323" s="280"/>
      <c r="R323" s="280"/>
      <c r="S323" s="280"/>
      <c r="T323" s="280"/>
    </row>
    <row r="324" spans="1:20" x14ac:dyDescent="0.25">
      <c r="A324" s="268"/>
      <c r="D324" s="268"/>
      <c r="G324" s="280"/>
      <c r="H324" s="280"/>
      <c r="I324" s="280"/>
      <c r="J324" s="280"/>
      <c r="K324" s="280"/>
      <c r="L324" s="280"/>
      <c r="M324" s="280"/>
      <c r="N324" s="280"/>
      <c r="O324" s="280"/>
      <c r="P324" s="281"/>
      <c r="Q324" s="280"/>
      <c r="R324" s="280"/>
      <c r="S324" s="280"/>
      <c r="T324" s="280"/>
    </row>
    <row r="325" spans="1:20" x14ac:dyDescent="0.25">
      <c r="A325" s="268"/>
      <c r="D325" s="268"/>
      <c r="G325" s="280"/>
      <c r="H325" s="280"/>
      <c r="I325" s="280"/>
      <c r="J325" s="280"/>
      <c r="K325" s="280"/>
      <c r="L325" s="280"/>
      <c r="M325" s="280"/>
      <c r="N325" s="280"/>
      <c r="O325" s="280"/>
      <c r="P325" s="281"/>
      <c r="Q325" s="280"/>
      <c r="R325" s="280"/>
      <c r="S325" s="280"/>
      <c r="T325" s="280"/>
    </row>
    <row r="326" spans="1:20" x14ac:dyDescent="0.25">
      <c r="A326" s="268"/>
      <c r="D326" s="268"/>
      <c r="G326" s="280"/>
      <c r="H326" s="280"/>
      <c r="I326" s="280"/>
      <c r="J326" s="280"/>
      <c r="K326" s="280"/>
      <c r="L326" s="280"/>
      <c r="M326" s="280"/>
      <c r="N326" s="280"/>
      <c r="O326" s="280"/>
      <c r="P326" s="281"/>
      <c r="Q326" s="280"/>
      <c r="R326" s="280"/>
      <c r="S326" s="280"/>
      <c r="T326" s="280"/>
    </row>
    <row r="327" spans="1:20" x14ac:dyDescent="0.25">
      <c r="A327" s="268"/>
      <c r="D327" s="268"/>
      <c r="G327" s="280"/>
      <c r="H327" s="280"/>
      <c r="I327" s="280"/>
      <c r="J327" s="280"/>
      <c r="K327" s="280"/>
      <c r="L327" s="280"/>
      <c r="M327" s="280"/>
      <c r="N327" s="280"/>
      <c r="O327" s="280"/>
      <c r="P327" s="281"/>
      <c r="Q327" s="280"/>
      <c r="R327" s="280"/>
      <c r="S327" s="280"/>
      <c r="T327" s="280"/>
    </row>
    <row r="328" spans="1:20" x14ac:dyDescent="0.25">
      <c r="A328" s="268"/>
      <c r="D328" s="268"/>
      <c r="G328" s="280"/>
      <c r="H328" s="280"/>
      <c r="I328" s="280"/>
      <c r="J328" s="280"/>
      <c r="K328" s="280"/>
      <c r="L328" s="280"/>
      <c r="M328" s="280"/>
      <c r="N328" s="280"/>
      <c r="O328" s="280"/>
      <c r="P328" s="281"/>
      <c r="Q328" s="280"/>
      <c r="R328" s="280"/>
      <c r="S328" s="280"/>
      <c r="T328" s="280"/>
    </row>
    <row r="329" spans="1:20" x14ac:dyDescent="0.25">
      <c r="A329" s="268"/>
      <c r="D329" s="268"/>
      <c r="G329" s="280"/>
      <c r="H329" s="280"/>
      <c r="I329" s="280"/>
      <c r="J329" s="280"/>
      <c r="K329" s="280"/>
      <c r="L329" s="280"/>
      <c r="M329" s="280"/>
      <c r="N329" s="280"/>
      <c r="O329" s="280"/>
      <c r="P329" s="281"/>
      <c r="Q329" s="280"/>
      <c r="R329" s="280"/>
      <c r="S329" s="280"/>
      <c r="T329" s="280"/>
    </row>
    <row r="330" spans="1:20" x14ac:dyDescent="0.25">
      <c r="A330" s="268"/>
      <c r="D330" s="268"/>
      <c r="G330" s="280"/>
      <c r="H330" s="280"/>
      <c r="I330" s="280"/>
      <c r="J330" s="280"/>
      <c r="K330" s="280"/>
      <c r="L330" s="280"/>
      <c r="M330" s="280"/>
      <c r="N330" s="280"/>
      <c r="O330" s="280"/>
      <c r="P330" s="281"/>
      <c r="Q330" s="280"/>
      <c r="R330" s="280"/>
      <c r="S330" s="280"/>
      <c r="T330" s="280"/>
    </row>
    <row r="331" spans="1:20" x14ac:dyDescent="0.25">
      <c r="A331" s="268"/>
      <c r="D331" s="268"/>
      <c r="G331" s="280"/>
      <c r="H331" s="280"/>
      <c r="I331" s="280"/>
      <c r="J331" s="280"/>
      <c r="K331" s="280"/>
      <c r="L331" s="280"/>
      <c r="M331" s="280"/>
      <c r="N331" s="280"/>
      <c r="O331" s="280"/>
      <c r="P331" s="281"/>
      <c r="Q331" s="280"/>
      <c r="R331" s="280"/>
      <c r="S331" s="280"/>
      <c r="T331" s="280"/>
    </row>
    <row r="332" spans="1:20" x14ac:dyDescent="0.25">
      <c r="A332" s="268"/>
      <c r="D332" s="268"/>
      <c r="G332" s="280"/>
      <c r="H332" s="280"/>
      <c r="I332" s="280"/>
      <c r="J332" s="280"/>
      <c r="K332" s="280"/>
      <c r="L332" s="280"/>
      <c r="M332" s="280"/>
      <c r="N332" s="280"/>
      <c r="O332" s="280"/>
      <c r="P332" s="281"/>
      <c r="Q332" s="280"/>
      <c r="R332" s="280"/>
      <c r="S332" s="280"/>
      <c r="T332" s="280"/>
    </row>
    <row r="333" spans="1:20" x14ac:dyDescent="0.25">
      <c r="A333" s="268"/>
      <c r="D333" s="268"/>
      <c r="G333" s="280"/>
      <c r="H333" s="280"/>
      <c r="I333" s="280"/>
      <c r="J333" s="280"/>
      <c r="K333" s="280"/>
      <c r="L333" s="280"/>
      <c r="M333" s="280"/>
      <c r="N333" s="280"/>
      <c r="O333" s="280"/>
      <c r="P333" s="281"/>
      <c r="Q333" s="280"/>
      <c r="R333" s="280"/>
      <c r="S333" s="280"/>
      <c r="T333" s="280"/>
    </row>
    <row r="334" spans="1:20" x14ac:dyDescent="0.25">
      <c r="A334" s="268"/>
      <c r="D334" s="268"/>
      <c r="G334" s="280"/>
      <c r="H334" s="280"/>
      <c r="I334" s="280"/>
      <c r="J334" s="280"/>
      <c r="K334" s="280"/>
      <c r="L334" s="280"/>
      <c r="M334" s="280"/>
      <c r="N334" s="280"/>
      <c r="O334" s="280"/>
      <c r="P334" s="281"/>
      <c r="Q334" s="280"/>
      <c r="R334" s="280"/>
      <c r="S334" s="280"/>
      <c r="T334" s="280"/>
    </row>
    <row r="335" spans="1:20" x14ac:dyDescent="0.25">
      <c r="A335" s="268"/>
      <c r="D335" s="268"/>
      <c r="G335" s="280"/>
      <c r="H335" s="280"/>
      <c r="I335" s="280"/>
      <c r="J335" s="280"/>
      <c r="K335" s="280"/>
      <c r="L335" s="280"/>
      <c r="M335" s="280"/>
      <c r="N335" s="280"/>
      <c r="O335" s="280"/>
      <c r="P335" s="281"/>
      <c r="Q335" s="280"/>
      <c r="R335" s="280"/>
      <c r="S335" s="280"/>
      <c r="T335" s="280"/>
    </row>
    <row r="336" spans="1:20" x14ac:dyDescent="0.25">
      <c r="A336" s="268"/>
      <c r="D336" s="268"/>
      <c r="G336" s="280"/>
      <c r="H336" s="280"/>
      <c r="I336" s="280"/>
      <c r="J336" s="280"/>
      <c r="K336" s="280"/>
      <c r="L336" s="280"/>
      <c r="M336" s="280"/>
      <c r="N336" s="280"/>
      <c r="O336" s="280"/>
      <c r="P336" s="281"/>
      <c r="Q336" s="280"/>
      <c r="R336" s="280"/>
      <c r="S336" s="280"/>
      <c r="T336" s="280"/>
    </row>
    <row r="337" spans="1:20" x14ac:dyDescent="0.25">
      <c r="A337" s="268"/>
      <c r="D337" s="268"/>
      <c r="G337" s="280"/>
      <c r="H337" s="280"/>
      <c r="I337" s="280"/>
      <c r="J337" s="280"/>
      <c r="K337" s="280"/>
      <c r="L337" s="280"/>
      <c r="M337" s="280"/>
      <c r="N337" s="280"/>
      <c r="O337" s="280"/>
      <c r="P337" s="281"/>
      <c r="Q337" s="280"/>
      <c r="R337" s="280"/>
      <c r="S337" s="280"/>
      <c r="T337" s="280"/>
    </row>
    <row r="338" spans="1:20" x14ac:dyDescent="0.25">
      <c r="A338" s="268"/>
      <c r="D338" s="268"/>
      <c r="G338" s="280"/>
      <c r="H338" s="280"/>
      <c r="I338" s="280"/>
      <c r="J338" s="280"/>
      <c r="K338" s="280"/>
      <c r="L338" s="280"/>
      <c r="M338" s="280"/>
      <c r="N338" s="280"/>
      <c r="O338" s="280"/>
      <c r="P338" s="281"/>
      <c r="Q338" s="280"/>
      <c r="R338" s="280"/>
      <c r="S338" s="280"/>
      <c r="T338" s="280"/>
    </row>
    <row r="339" spans="1:20" x14ac:dyDescent="0.25">
      <c r="A339" s="268"/>
      <c r="D339" s="268"/>
      <c r="G339" s="280"/>
      <c r="H339" s="280"/>
      <c r="I339" s="280"/>
      <c r="J339" s="280"/>
      <c r="K339" s="280"/>
      <c r="L339" s="280"/>
      <c r="M339" s="280"/>
      <c r="N339" s="280"/>
      <c r="O339" s="280"/>
      <c r="P339" s="281"/>
      <c r="Q339" s="280"/>
      <c r="R339" s="280"/>
      <c r="S339" s="280"/>
      <c r="T339" s="280"/>
    </row>
    <row r="340" spans="1:20" x14ac:dyDescent="0.25">
      <c r="A340" s="268"/>
      <c r="D340" s="268"/>
      <c r="G340" s="280"/>
      <c r="H340" s="280"/>
      <c r="I340" s="280"/>
      <c r="J340" s="280"/>
      <c r="K340" s="280"/>
      <c r="L340" s="280"/>
      <c r="M340" s="280"/>
      <c r="N340" s="280"/>
      <c r="O340" s="280"/>
      <c r="P340" s="281"/>
      <c r="Q340" s="280"/>
      <c r="R340" s="280"/>
      <c r="S340" s="280"/>
      <c r="T340" s="280"/>
    </row>
    <row r="341" spans="1:20" x14ac:dyDescent="0.25">
      <c r="A341" s="268"/>
      <c r="D341" s="268"/>
      <c r="G341" s="280"/>
      <c r="H341" s="280"/>
      <c r="I341" s="280"/>
      <c r="J341" s="280"/>
      <c r="K341" s="280"/>
      <c r="L341" s="280"/>
      <c r="M341" s="280"/>
      <c r="N341" s="280"/>
      <c r="O341" s="280"/>
      <c r="P341" s="281"/>
      <c r="Q341" s="280"/>
      <c r="R341" s="280"/>
      <c r="S341" s="280"/>
      <c r="T341" s="280"/>
    </row>
    <row r="342" spans="1:20" x14ac:dyDescent="0.25">
      <c r="A342" s="268"/>
      <c r="D342" s="268"/>
      <c r="G342" s="280"/>
      <c r="H342" s="280"/>
      <c r="I342" s="280"/>
      <c r="J342" s="280"/>
      <c r="K342" s="280"/>
      <c r="L342" s="280"/>
      <c r="M342" s="280"/>
      <c r="N342" s="280"/>
      <c r="O342" s="280"/>
      <c r="P342" s="281"/>
      <c r="Q342" s="280"/>
      <c r="R342" s="280"/>
      <c r="S342" s="280"/>
      <c r="T342" s="280"/>
    </row>
    <row r="343" spans="1:20" x14ac:dyDescent="0.25">
      <c r="A343" s="268"/>
      <c r="D343" s="268"/>
      <c r="G343" s="280"/>
      <c r="H343" s="280"/>
      <c r="I343" s="280"/>
      <c r="J343" s="280"/>
      <c r="K343" s="280"/>
      <c r="L343" s="280"/>
      <c r="M343" s="280"/>
      <c r="N343" s="280"/>
      <c r="O343" s="280"/>
      <c r="P343" s="281"/>
      <c r="Q343" s="280"/>
      <c r="R343" s="280"/>
      <c r="S343" s="280"/>
      <c r="T343" s="280"/>
    </row>
    <row r="344" spans="1:20" x14ac:dyDescent="0.25">
      <c r="A344" s="268"/>
      <c r="D344" s="268"/>
      <c r="G344" s="280"/>
      <c r="H344" s="280"/>
      <c r="I344" s="280"/>
      <c r="J344" s="280"/>
      <c r="K344" s="280"/>
      <c r="L344" s="280"/>
      <c r="M344" s="280"/>
      <c r="N344" s="280"/>
      <c r="O344" s="280"/>
      <c r="P344" s="281"/>
      <c r="Q344" s="280"/>
      <c r="R344" s="280"/>
      <c r="S344" s="280"/>
      <c r="T344" s="280"/>
    </row>
    <row r="345" spans="1:20" x14ac:dyDescent="0.25">
      <c r="A345" s="268"/>
      <c r="D345" s="268"/>
      <c r="G345" s="280"/>
      <c r="H345" s="280"/>
      <c r="I345" s="280"/>
      <c r="J345" s="280"/>
      <c r="K345" s="280"/>
      <c r="L345" s="280"/>
      <c r="M345" s="280"/>
      <c r="N345" s="280"/>
      <c r="O345" s="280"/>
      <c r="P345" s="281"/>
      <c r="Q345" s="280"/>
      <c r="R345" s="280"/>
      <c r="S345" s="280"/>
      <c r="T345" s="280"/>
    </row>
    <row r="346" spans="1:20" x14ac:dyDescent="0.25">
      <c r="A346" s="268"/>
      <c r="D346" s="268"/>
      <c r="G346" s="280"/>
      <c r="H346" s="280"/>
      <c r="I346" s="280"/>
      <c r="J346" s="280"/>
      <c r="K346" s="280"/>
      <c r="L346" s="280"/>
      <c r="M346" s="280"/>
      <c r="N346" s="280"/>
      <c r="O346" s="280"/>
      <c r="P346" s="281"/>
      <c r="Q346" s="280"/>
      <c r="R346" s="280"/>
      <c r="S346" s="280"/>
      <c r="T346" s="280"/>
    </row>
    <row r="347" spans="1:20" x14ac:dyDescent="0.25">
      <c r="A347" s="268"/>
      <c r="D347" s="268"/>
      <c r="G347" s="280"/>
      <c r="H347" s="280"/>
      <c r="I347" s="280"/>
      <c r="J347" s="280"/>
      <c r="K347" s="280"/>
      <c r="L347" s="280"/>
      <c r="M347" s="280"/>
      <c r="N347" s="280"/>
      <c r="O347" s="280"/>
      <c r="P347" s="281"/>
      <c r="Q347" s="280"/>
      <c r="R347" s="280"/>
      <c r="S347" s="280"/>
      <c r="T347" s="280"/>
    </row>
    <row r="348" spans="1:20" x14ac:dyDescent="0.25">
      <c r="A348" s="268"/>
      <c r="D348" s="268"/>
      <c r="G348" s="280"/>
      <c r="H348" s="280"/>
      <c r="I348" s="280"/>
      <c r="J348" s="280"/>
      <c r="K348" s="280"/>
      <c r="L348" s="280"/>
      <c r="M348" s="280"/>
      <c r="N348" s="280"/>
      <c r="O348" s="280"/>
      <c r="P348" s="281"/>
      <c r="Q348" s="280"/>
      <c r="R348" s="280"/>
      <c r="S348" s="280"/>
      <c r="T348" s="280"/>
    </row>
    <row r="349" spans="1:20" x14ac:dyDescent="0.25">
      <c r="A349" s="268"/>
      <c r="D349" s="268"/>
      <c r="G349" s="280"/>
      <c r="H349" s="280"/>
      <c r="I349" s="280"/>
      <c r="J349" s="280"/>
      <c r="K349" s="280"/>
      <c r="L349" s="280"/>
      <c r="M349" s="280"/>
      <c r="N349" s="280"/>
      <c r="O349" s="280"/>
      <c r="P349" s="281"/>
      <c r="Q349" s="280"/>
      <c r="R349" s="280"/>
      <c r="S349" s="280"/>
      <c r="T349" s="280"/>
    </row>
    <row r="350" spans="1:20" x14ac:dyDescent="0.25">
      <c r="A350" s="268"/>
      <c r="D350" s="268"/>
      <c r="G350" s="280"/>
      <c r="H350" s="280"/>
      <c r="I350" s="280"/>
      <c r="J350" s="280"/>
      <c r="K350" s="280"/>
      <c r="L350" s="280"/>
      <c r="M350" s="280"/>
      <c r="N350" s="280"/>
      <c r="O350" s="280"/>
      <c r="P350" s="281"/>
      <c r="Q350" s="280"/>
      <c r="R350" s="280"/>
      <c r="S350" s="280"/>
      <c r="T350" s="280"/>
    </row>
    <row r="351" spans="1:20" x14ac:dyDescent="0.25">
      <c r="A351" s="268"/>
      <c r="D351" s="268"/>
      <c r="G351" s="280"/>
      <c r="H351" s="280"/>
      <c r="I351" s="280"/>
      <c r="J351" s="280"/>
      <c r="K351" s="280"/>
      <c r="L351" s="280"/>
      <c r="M351" s="280"/>
      <c r="N351" s="280"/>
      <c r="O351" s="280"/>
      <c r="P351" s="281"/>
      <c r="Q351" s="280"/>
      <c r="R351" s="280"/>
      <c r="S351" s="280"/>
      <c r="T351" s="280"/>
    </row>
    <row r="352" spans="1:20" x14ac:dyDescent="0.25">
      <c r="A352" s="268"/>
      <c r="D352" s="268"/>
      <c r="G352" s="280"/>
      <c r="H352" s="280"/>
      <c r="I352" s="280"/>
      <c r="J352" s="280"/>
      <c r="K352" s="280"/>
      <c r="L352" s="280"/>
      <c r="M352" s="280"/>
      <c r="N352" s="280"/>
      <c r="O352" s="280"/>
      <c r="P352" s="281"/>
      <c r="Q352" s="280"/>
      <c r="R352" s="280"/>
      <c r="S352" s="280"/>
      <c r="T352" s="280"/>
    </row>
    <row r="353" spans="1:20" x14ac:dyDescent="0.25">
      <c r="A353" s="268"/>
      <c r="D353" s="268"/>
      <c r="G353" s="280"/>
      <c r="H353" s="280"/>
      <c r="I353" s="280"/>
      <c r="J353" s="280"/>
      <c r="K353" s="280"/>
      <c r="L353" s="280"/>
      <c r="M353" s="280"/>
      <c r="N353" s="280"/>
      <c r="O353" s="280"/>
      <c r="P353" s="281"/>
      <c r="Q353" s="280"/>
      <c r="R353" s="280"/>
      <c r="S353" s="280"/>
      <c r="T353" s="280"/>
    </row>
    <row r="354" spans="1:20" x14ac:dyDescent="0.25">
      <c r="A354" s="268"/>
      <c r="D354" s="268"/>
      <c r="G354" s="280"/>
      <c r="H354" s="280"/>
      <c r="I354" s="280"/>
      <c r="J354" s="280"/>
      <c r="K354" s="280"/>
      <c r="L354" s="280"/>
      <c r="M354" s="280"/>
      <c r="N354" s="280"/>
      <c r="O354" s="280"/>
      <c r="P354" s="281"/>
      <c r="Q354" s="280"/>
      <c r="R354" s="280"/>
      <c r="S354" s="280"/>
      <c r="T354" s="280"/>
    </row>
    <row r="355" spans="1:20" x14ac:dyDescent="0.25">
      <c r="A355" s="268"/>
      <c r="D355" s="268"/>
      <c r="G355" s="280"/>
      <c r="H355" s="280"/>
      <c r="I355" s="280"/>
      <c r="J355" s="280"/>
      <c r="K355" s="280"/>
      <c r="L355" s="280"/>
      <c r="M355" s="280"/>
      <c r="N355" s="280"/>
      <c r="O355" s="280"/>
      <c r="P355" s="281"/>
      <c r="Q355" s="280"/>
      <c r="R355" s="280"/>
      <c r="S355" s="280"/>
      <c r="T355" s="280"/>
    </row>
    <row r="356" spans="1:20" x14ac:dyDescent="0.25">
      <c r="A356" s="268"/>
      <c r="D356" s="268"/>
      <c r="G356" s="280"/>
      <c r="H356" s="280"/>
      <c r="I356" s="280"/>
      <c r="J356" s="280"/>
      <c r="K356" s="280"/>
      <c r="L356" s="280"/>
      <c r="M356" s="280"/>
      <c r="N356" s="280"/>
      <c r="O356" s="280"/>
      <c r="P356" s="281"/>
      <c r="Q356" s="280"/>
      <c r="R356" s="280"/>
      <c r="S356" s="280"/>
      <c r="T356" s="280"/>
    </row>
    <row r="357" spans="1:20" x14ac:dyDescent="0.25">
      <c r="A357" s="268"/>
      <c r="D357" s="268"/>
      <c r="G357" s="280"/>
      <c r="H357" s="280"/>
      <c r="I357" s="280"/>
      <c r="J357" s="280"/>
      <c r="K357" s="280"/>
      <c r="L357" s="280"/>
      <c r="M357" s="280"/>
      <c r="N357" s="280"/>
      <c r="O357" s="280"/>
      <c r="P357" s="281"/>
      <c r="Q357" s="280"/>
      <c r="R357" s="280"/>
      <c r="S357" s="280"/>
      <c r="T357" s="280"/>
    </row>
    <row r="358" spans="1:20" x14ac:dyDescent="0.25">
      <c r="A358" s="268"/>
      <c r="D358" s="268"/>
      <c r="G358" s="280"/>
      <c r="H358" s="280"/>
      <c r="I358" s="280"/>
      <c r="J358" s="280"/>
      <c r="K358" s="280"/>
      <c r="L358" s="280"/>
      <c r="M358" s="280"/>
      <c r="N358" s="280"/>
      <c r="O358" s="280"/>
      <c r="P358" s="281"/>
      <c r="Q358" s="280"/>
      <c r="R358" s="280"/>
      <c r="S358" s="280"/>
      <c r="T358" s="280"/>
    </row>
    <row r="359" spans="1:20" x14ac:dyDescent="0.25">
      <c r="A359" s="268"/>
      <c r="D359" s="268"/>
      <c r="G359" s="280"/>
      <c r="H359" s="280"/>
      <c r="I359" s="280"/>
      <c r="J359" s="280"/>
      <c r="K359" s="280"/>
      <c r="L359" s="280"/>
      <c r="M359" s="280"/>
      <c r="N359" s="280"/>
      <c r="O359" s="280"/>
      <c r="P359" s="281"/>
      <c r="Q359" s="280"/>
      <c r="R359" s="280"/>
      <c r="S359" s="280"/>
      <c r="T359" s="280"/>
    </row>
    <row r="360" spans="1:20" x14ac:dyDescent="0.25">
      <c r="A360" s="268"/>
      <c r="D360" s="268"/>
      <c r="G360" s="280"/>
      <c r="H360" s="280"/>
      <c r="I360" s="280"/>
      <c r="J360" s="280"/>
      <c r="K360" s="280"/>
      <c r="L360" s="280"/>
      <c r="M360" s="280"/>
      <c r="N360" s="280"/>
      <c r="O360" s="280"/>
      <c r="P360" s="281"/>
      <c r="Q360" s="280"/>
      <c r="R360" s="280"/>
      <c r="S360" s="280"/>
      <c r="T360" s="280"/>
    </row>
    <row r="361" spans="1:20" x14ac:dyDescent="0.25">
      <c r="A361" s="268"/>
      <c r="D361" s="268"/>
      <c r="G361" s="280"/>
      <c r="H361" s="280"/>
      <c r="I361" s="280"/>
      <c r="J361" s="280"/>
      <c r="K361" s="280"/>
      <c r="L361" s="280"/>
      <c r="M361" s="280"/>
      <c r="N361" s="280"/>
      <c r="O361" s="280"/>
      <c r="P361" s="281"/>
      <c r="Q361" s="280"/>
      <c r="R361" s="280"/>
      <c r="S361" s="280"/>
      <c r="T361" s="280"/>
    </row>
    <row r="362" spans="1:20" x14ac:dyDescent="0.25">
      <c r="A362" s="268"/>
      <c r="D362" s="268"/>
      <c r="G362" s="280"/>
      <c r="H362" s="280"/>
      <c r="I362" s="280"/>
      <c r="J362" s="280"/>
      <c r="K362" s="280"/>
      <c r="L362" s="280"/>
      <c r="M362" s="280"/>
      <c r="N362" s="280"/>
      <c r="O362" s="280"/>
      <c r="P362" s="281"/>
      <c r="Q362" s="280"/>
      <c r="R362" s="280"/>
      <c r="S362" s="280"/>
      <c r="T362" s="280"/>
    </row>
    <row r="363" spans="1:20" x14ac:dyDescent="0.25">
      <c r="A363" s="268"/>
      <c r="D363" s="268"/>
      <c r="G363" s="280"/>
      <c r="H363" s="280"/>
      <c r="I363" s="280"/>
      <c r="J363" s="280"/>
      <c r="K363" s="280"/>
      <c r="L363" s="280"/>
      <c r="M363" s="280"/>
      <c r="N363" s="280"/>
      <c r="O363" s="280"/>
      <c r="P363" s="281"/>
      <c r="Q363" s="280"/>
      <c r="R363" s="280"/>
      <c r="S363" s="280"/>
      <c r="T363" s="280"/>
    </row>
    <row r="364" spans="1:20" x14ac:dyDescent="0.25">
      <c r="A364" s="268"/>
      <c r="D364" s="268"/>
      <c r="G364" s="280"/>
      <c r="H364" s="280"/>
      <c r="I364" s="280"/>
      <c r="J364" s="280"/>
      <c r="K364" s="280"/>
      <c r="L364" s="280"/>
      <c r="M364" s="280"/>
      <c r="N364" s="280"/>
      <c r="O364" s="280"/>
      <c r="P364" s="281"/>
      <c r="Q364" s="280"/>
      <c r="R364" s="280"/>
      <c r="S364" s="280"/>
      <c r="T364" s="280"/>
    </row>
    <row r="365" spans="1:20" x14ac:dyDescent="0.25">
      <c r="A365" s="268"/>
      <c r="D365" s="268"/>
      <c r="G365" s="280"/>
      <c r="H365" s="280"/>
      <c r="I365" s="280"/>
      <c r="J365" s="280"/>
      <c r="K365" s="280"/>
      <c r="L365" s="280"/>
      <c r="M365" s="280"/>
      <c r="N365" s="280"/>
      <c r="O365" s="280"/>
      <c r="P365" s="281"/>
      <c r="Q365" s="280"/>
      <c r="R365" s="280"/>
      <c r="S365" s="280"/>
      <c r="T365" s="280"/>
    </row>
    <row r="366" spans="1:20" x14ac:dyDescent="0.25">
      <c r="A366" s="268"/>
      <c r="D366" s="268"/>
      <c r="G366" s="280"/>
      <c r="H366" s="280"/>
      <c r="I366" s="280"/>
      <c r="J366" s="280"/>
      <c r="K366" s="280"/>
      <c r="L366" s="280"/>
      <c r="M366" s="280"/>
      <c r="N366" s="280"/>
      <c r="O366" s="280"/>
      <c r="P366" s="281"/>
      <c r="Q366" s="280"/>
      <c r="R366" s="280"/>
      <c r="S366" s="280"/>
      <c r="T366" s="280"/>
    </row>
    <row r="367" spans="1:20" x14ac:dyDescent="0.25">
      <c r="A367" s="268"/>
      <c r="D367" s="268"/>
      <c r="G367" s="280"/>
      <c r="H367" s="280"/>
      <c r="I367" s="280"/>
      <c r="J367" s="280"/>
      <c r="K367" s="280"/>
      <c r="L367" s="280"/>
      <c r="M367" s="280"/>
      <c r="N367" s="280"/>
      <c r="O367" s="280"/>
      <c r="P367" s="281"/>
      <c r="Q367" s="280"/>
      <c r="R367" s="280"/>
      <c r="S367" s="280"/>
      <c r="T367" s="280"/>
    </row>
    <row r="368" spans="1:20" x14ac:dyDescent="0.25">
      <c r="A368" s="268"/>
      <c r="D368" s="268"/>
      <c r="G368" s="280"/>
      <c r="H368" s="280"/>
      <c r="I368" s="280"/>
      <c r="J368" s="280"/>
      <c r="K368" s="280"/>
      <c r="L368" s="280"/>
      <c r="M368" s="280"/>
      <c r="N368" s="280"/>
      <c r="O368" s="280"/>
      <c r="P368" s="281"/>
      <c r="Q368" s="280"/>
      <c r="R368" s="280"/>
      <c r="S368" s="280"/>
      <c r="T368" s="280"/>
    </row>
    <row r="369" spans="1:20" x14ac:dyDescent="0.25">
      <c r="A369" s="268"/>
      <c r="D369" s="268"/>
      <c r="G369" s="280"/>
      <c r="H369" s="280"/>
      <c r="I369" s="280"/>
      <c r="J369" s="280"/>
      <c r="K369" s="280"/>
      <c r="L369" s="280"/>
      <c r="M369" s="280"/>
      <c r="N369" s="280"/>
      <c r="O369" s="280"/>
      <c r="P369" s="281"/>
      <c r="Q369" s="280"/>
      <c r="R369" s="280"/>
      <c r="S369" s="280"/>
      <c r="T369" s="280"/>
    </row>
    <row r="370" spans="1:20" x14ac:dyDescent="0.25">
      <c r="A370" s="268"/>
      <c r="D370" s="268"/>
      <c r="G370" s="280"/>
      <c r="H370" s="280"/>
      <c r="I370" s="280"/>
      <c r="J370" s="280"/>
      <c r="K370" s="280"/>
      <c r="L370" s="280"/>
      <c r="M370" s="280"/>
      <c r="N370" s="280"/>
      <c r="O370" s="280"/>
      <c r="P370" s="281"/>
      <c r="Q370" s="280"/>
      <c r="R370" s="280"/>
      <c r="S370" s="280"/>
      <c r="T370" s="280"/>
    </row>
    <row r="371" spans="1:20" x14ac:dyDescent="0.25">
      <c r="A371" s="268"/>
      <c r="D371" s="268"/>
      <c r="G371" s="280"/>
      <c r="H371" s="280"/>
      <c r="I371" s="280"/>
      <c r="J371" s="280"/>
      <c r="K371" s="280"/>
      <c r="L371" s="280"/>
      <c r="M371" s="280"/>
      <c r="N371" s="280"/>
      <c r="O371" s="280"/>
      <c r="P371" s="281"/>
      <c r="Q371" s="280"/>
      <c r="R371" s="280"/>
      <c r="S371" s="280"/>
      <c r="T371" s="280"/>
    </row>
    <row r="372" spans="1:20" x14ac:dyDescent="0.25">
      <c r="A372" s="268"/>
      <c r="D372" s="268"/>
      <c r="G372" s="280"/>
      <c r="H372" s="280"/>
      <c r="I372" s="280"/>
      <c r="J372" s="280"/>
      <c r="K372" s="280"/>
      <c r="L372" s="280"/>
      <c r="M372" s="280"/>
      <c r="N372" s="280"/>
      <c r="O372" s="280"/>
      <c r="P372" s="281"/>
      <c r="Q372" s="280"/>
      <c r="R372" s="280"/>
      <c r="S372" s="280"/>
      <c r="T372" s="280"/>
    </row>
    <row r="373" spans="1:20" x14ac:dyDescent="0.25">
      <c r="A373" s="268"/>
      <c r="D373" s="268"/>
      <c r="G373" s="280"/>
      <c r="H373" s="280"/>
      <c r="I373" s="280"/>
      <c r="J373" s="280"/>
      <c r="K373" s="280"/>
      <c r="L373" s="280"/>
      <c r="M373" s="280"/>
      <c r="N373" s="280"/>
      <c r="O373" s="280"/>
      <c r="P373" s="281"/>
      <c r="Q373" s="280"/>
      <c r="R373" s="280"/>
      <c r="S373" s="280"/>
      <c r="T373" s="280"/>
    </row>
    <row r="374" spans="1:20" x14ac:dyDescent="0.25">
      <c r="A374" s="268"/>
      <c r="D374" s="268"/>
      <c r="G374" s="280"/>
      <c r="H374" s="280"/>
      <c r="I374" s="280"/>
      <c r="J374" s="280"/>
      <c r="K374" s="280"/>
      <c r="L374" s="280"/>
      <c r="M374" s="280"/>
      <c r="N374" s="280"/>
      <c r="O374" s="280"/>
      <c r="P374" s="281"/>
      <c r="Q374" s="280"/>
      <c r="R374" s="280"/>
      <c r="S374" s="280"/>
      <c r="T374" s="280"/>
    </row>
    <row r="375" spans="1:20" x14ac:dyDescent="0.25">
      <c r="A375" s="268"/>
      <c r="D375" s="268"/>
      <c r="G375" s="280"/>
      <c r="H375" s="280"/>
      <c r="I375" s="280"/>
      <c r="J375" s="280"/>
      <c r="K375" s="280"/>
      <c r="L375" s="280"/>
      <c r="M375" s="280"/>
      <c r="N375" s="280"/>
      <c r="O375" s="280"/>
      <c r="P375" s="281"/>
      <c r="Q375" s="280"/>
      <c r="R375" s="280"/>
      <c r="S375" s="280"/>
      <c r="T375" s="280"/>
    </row>
    <row r="376" spans="1:20" x14ac:dyDescent="0.25">
      <c r="A376" s="268"/>
      <c r="D376" s="268"/>
      <c r="G376" s="280"/>
      <c r="H376" s="280"/>
      <c r="I376" s="280"/>
      <c r="J376" s="280"/>
      <c r="K376" s="280"/>
      <c r="L376" s="280"/>
      <c r="M376" s="280"/>
      <c r="N376" s="280"/>
      <c r="O376" s="280"/>
      <c r="P376" s="281"/>
      <c r="Q376" s="280"/>
      <c r="R376" s="280"/>
      <c r="S376" s="280"/>
      <c r="T376" s="280"/>
    </row>
    <row r="377" spans="1:20" x14ac:dyDescent="0.25">
      <c r="A377" s="268"/>
      <c r="D377" s="268"/>
      <c r="G377" s="280"/>
      <c r="H377" s="280"/>
      <c r="I377" s="280"/>
      <c r="J377" s="280"/>
      <c r="K377" s="280"/>
      <c r="L377" s="280"/>
      <c r="M377" s="280"/>
      <c r="N377" s="280"/>
      <c r="O377" s="280"/>
      <c r="P377" s="281"/>
      <c r="Q377" s="280"/>
      <c r="R377" s="280"/>
      <c r="S377" s="280"/>
      <c r="T377" s="280"/>
    </row>
    <row r="378" spans="1:20" x14ac:dyDescent="0.25">
      <c r="A378" s="268"/>
      <c r="D378" s="268"/>
      <c r="G378" s="280"/>
      <c r="H378" s="280"/>
      <c r="I378" s="280"/>
      <c r="J378" s="280"/>
      <c r="K378" s="280"/>
      <c r="L378" s="280"/>
      <c r="M378" s="280"/>
      <c r="N378" s="280"/>
      <c r="O378" s="280"/>
      <c r="P378" s="281"/>
      <c r="Q378" s="280"/>
      <c r="R378" s="280"/>
      <c r="S378" s="280"/>
      <c r="T378" s="280"/>
    </row>
    <row r="379" spans="1:20" x14ac:dyDescent="0.25">
      <c r="A379" s="268"/>
      <c r="D379" s="268"/>
      <c r="G379" s="280"/>
      <c r="H379" s="280"/>
      <c r="I379" s="280"/>
      <c r="J379" s="280"/>
      <c r="K379" s="280"/>
      <c r="L379" s="280"/>
      <c r="M379" s="280"/>
      <c r="N379" s="280"/>
      <c r="O379" s="280"/>
      <c r="P379" s="281"/>
      <c r="Q379" s="280"/>
      <c r="R379" s="280"/>
      <c r="S379" s="280"/>
      <c r="T379" s="280"/>
    </row>
    <row r="380" spans="1:20" x14ac:dyDescent="0.25">
      <c r="A380" s="268"/>
      <c r="D380" s="268"/>
      <c r="G380" s="280"/>
      <c r="H380" s="280"/>
      <c r="I380" s="280"/>
      <c r="J380" s="280"/>
      <c r="K380" s="280"/>
      <c r="L380" s="280"/>
      <c r="M380" s="280"/>
      <c r="N380" s="280"/>
      <c r="O380" s="280"/>
      <c r="P380" s="281"/>
      <c r="Q380" s="280"/>
      <c r="R380" s="280"/>
      <c r="S380" s="280"/>
      <c r="T380" s="280"/>
    </row>
    <row r="381" spans="1:20" x14ac:dyDescent="0.25">
      <c r="A381" s="268"/>
      <c r="D381" s="268"/>
      <c r="G381" s="280"/>
      <c r="H381" s="280"/>
      <c r="I381" s="280"/>
      <c r="J381" s="280"/>
      <c r="K381" s="280"/>
      <c r="L381" s="280"/>
      <c r="M381" s="280"/>
      <c r="N381" s="280"/>
      <c r="O381" s="280"/>
      <c r="P381" s="281"/>
      <c r="Q381" s="280"/>
      <c r="R381" s="280"/>
      <c r="S381" s="280"/>
      <c r="T381" s="280"/>
    </row>
    <row r="382" spans="1:20" x14ac:dyDescent="0.25">
      <c r="A382" s="268"/>
      <c r="D382" s="268"/>
      <c r="G382" s="280"/>
      <c r="H382" s="280"/>
      <c r="I382" s="280"/>
      <c r="J382" s="280"/>
      <c r="K382" s="280"/>
      <c r="L382" s="280"/>
      <c r="M382" s="280"/>
      <c r="N382" s="280"/>
      <c r="O382" s="280"/>
      <c r="P382" s="281"/>
      <c r="Q382" s="280"/>
      <c r="R382" s="280"/>
      <c r="S382" s="280"/>
      <c r="T382" s="280"/>
    </row>
    <row r="383" spans="1:20" x14ac:dyDescent="0.25">
      <c r="A383" s="268"/>
      <c r="D383" s="268"/>
      <c r="G383" s="280"/>
      <c r="H383" s="280"/>
      <c r="I383" s="280"/>
      <c r="J383" s="280"/>
      <c r="K383" s="280"/>
      <c r="L383" s="280"/>
      <c r="M383" s="280"/>
      <c r="N383" s="280"/>
      <c r="O383" s="280"/>
      <c r="P383" s="281"/>
      <c r="Q383" s="280"/>
      <c r="R383" s="280"/>
      <c r="S383" s="280"/>
      <c r="T383" s="280"/>
    </row>
    <row r="384" spans="1:20" x14ac:dyDescent="0.25">
      <c r="A384" s="268"/>
      <c r="D384" s="268"/>
      <c r="G384" s="280"/>
      <c r="H384" s="280"/>
      <c r="I384" s="280"/>
      <c r="J384" s="280"/>
      <c r="K384" s="280"/>
      <c r="L384" s="280"/>
      <c r="M384" s="280"/>
      <c r="N384" s="280"/>
      <c r="O384" s="280"/>
      <c r="P384" s="281"/>
      <c r="Q384" s="280"/>
      <c r="R384" s="280"/>
      <c r="S384" s="280"/>
      <c r="T384" s="280"/>
    </row>
    <row r="385" spans="1:20" x14ac:dyDescent="0.25">
      <c r="A385" s="268"/>
      <c r="D385" s="268"/>
      <c r="G385" s="280"/>
      <c r="H385" s="280"/>
      <c r="I385" s="280"/>
      <c r="J385" s="280"/>
      <c r="K385" s="280"/>
      <c r="L385" s="280"/>
      <c r="M385" s="280"/>
      <c r="N385" s="280"/>
      <c r="O385" s="280"/>
      <c r="P385" s="281"/>
      <c r="Q385" s="280"/>
      <c r="R385" s="280"/>
      <c r="S385" s="280"/>
      <c r="T385" s="280"/>
    </row>
    <row r="386" spans="1:20" x14ac:dyDescent="0.25">
      <c r="A386" s="268"/>
      <c r="D386" s="268"/>
      <c r="G386" s="280"/>
      <c r="H386" s="280"/>
      <c r="I386" s="280"/>
      <c r="J386" s="280"/>
      <c r="K386" s="280"/>
      <c r="L386" s="280"/>
      <c r="M386" s="280"/>
      <c r="N386" s="280"/>
      <c r="O386" s="280"/>
      <c r="P386" s="281"/>
      <c r="Q386" s="280"/>
      <c r="R386" s="280"/>
      <c r="S386" s="280"/>
      <c r="T386" s="280"/>
    </row>
    <row r="387" spans="1:20" x14ac:dyDescent="0.25">
      <c r="A387" s="268"/>
      <c r="D387" s="268"/>
      <c r="G387" s="280"/>
      <c r="H387" s="280"/>
      <c r="I387" s="280"/>
      <c r="J387" s="280"/>
      <c r="K387" s="280"/>
      <c r="L387" s="280"/>
      <c r="M387" s="280"/>
      <c r="N387" s="280"/>
      <c r="O387" s="280"/>
      <c r="P387" s="281"/>
      <c r="Q387" s="280"/>
      <c r="R387" s="280"/>
      <c r="S387" s="280"/>
      <c r="T387" s="280"/>
    </row>
    <row r="388" spans="1:20" x14ac:dyDescent="0.25">
      <c r="A388" s="268"/>
      <c r="D388" s="268"/>
      <c r="G388" s="280"/>
      <c r="H388" s="280"/>
      <c r="I388" s="280"/>
      <c r="J388" s="280"/>
      <c r="K388" s="280"/>
      <c r="L388" s="280"/>
      <c r="M388" s="280"/>
      <c r="N388" s="280"/>
      <c r="O388" s="280"/>
      <c r="P388" s="281"/>
      <c r="Q388" s="280"/>
      <c r="R388" s="280"/>
      <c r="S388" s="280"/>
      <c r="T388" s="280"/>
    </row>
    <row r="389" spans="1:20" x14ac:dyDescent="0.25">
      <c r="A389" s="268"/>
      <c r="D389" s="268"/>
      <c r="G389" s="280"/>
      <c r="H389" s="280"/>
      <c r="I389" s="280"/>
      <c r="J389" s="280"/>
      <c r="K389" s="280"/>
      <c r="L389" s="280"/>
      <c r="M389" s="280"/>
      <c r="N389" s="280"/>
      <c r="O389" s="280"/>
      <c r="P389" s="281"/>
      <c r="Q389" s="280"/>
      <c r="R389" s="280"/>
      <c r="S389" s="280"/>
      <c r="T389" s="280"/>
    </row>
    <row r="390" spans="1:20" x14ac:dyDescent="0.25">
      <c r="A390" s="268"/>
      <c r="D390" s="268"/>
      <c r="G390" s="280"/>
      <c r="H390" s="280"/>
      <c r="I390" s="280"/>
      <c r="J390" s="280"/>
      <c r="K390" s="280"/>
      <c r="L390" s="280"/>
      <c r="M390" s="280"/>
      <c r="N390" s="280"/>
      <c r="O390" s="280"/>
      <c r="P390" s="281"/>
      <c r="Q390" s="280"/>
      <c r="R390" s="280"/>
      <c r="S390" s="280"/>
      <c r="T390" s="280"/>
    </row>
    <row r="391" spans="1:20" x14ac:dyDescent="0.25">
      <c r="A391" s="268"/>
      <c r="D391" s="268"/>
      <c r="G391" s="280"/>
      <c r="H391" s="280"/>
      <c r="I391" s="280"/>
      <c r="J391" s="280"/>
      <c r="K391" s="280"/>
      <c r="L391" s="280"/>
      <c r="M391" s="280"/>
      <c r="N391" s="280"/>
      <c r="O391" s="280"/>
      <c r="P391" s="281"/>
      <c r="Q391" s="280"/>
      <c r="R391" s="280"/>
      <c r="S391" s="280"/>
      <c r="T391" s="280"/>
    </row>
    <row r="392" spans="1:20" x14ac:dyDescent="0.25">
      <c r="A392" s="268"/>
      <c r="D392" s="268"/>
      <c r="G392" s="280"/>
      <c r="H392" s="280"/>
      <c r="I392" s="280"/>
      <c r="J392" s="280"/>
      <c r="K392" s="280"/>
      <c r="L392" s="280"/>
      <c r="M392" s="280"/>
      <c r="N392" s="280"/>
      <c r="O392" s="280"/>
      <c r="P392" s="281"/>
      <c r="Q392" s="280"/>
      <c r="R392" s="280"/>
      <c r="S392" s="280"/>
      <c r="T392" s="280"/>
    </row>
    <row r="393" spans="1:20" x14ac:dyDescent="0.25">
      <c r="A393" s="268"/>
      <c r="D393" s="268"/>
      <c r="G393" s="280"/>
      <c r="H393" s="280"/>
      <c r="I393" s="280"/>
      <c r="J393" s="280"/>
      <c r="K393" s="280"/>
      <c r="L393" s="280"/>
      <c r="M393" s="280"/>
      <c r="N393" s="280"/>
      <c r="O393" s="280"/>
      <c r="P393" s="281"/>
      <c r="Q393" s="280"/>
      <c r="R393" s="280"/>
      <c r="S393" s="280"/>
      <c r="T393" s="280"/>
    </row>
    <row r="394" spans="1:20" x14ac:dyDescent="0.25">
      <c r="A394" s="268"/>
      <c r="D394" s="268"/>
      <c r="G394" s="280"/>
      <c r="H394" s="280"/>
      <c r="I394" s="280"/>
      <c r="J394" s="280"/>
      <c r="K394" s="280"/>
      <c r="L394" s="280"/>
      <c r="M394" s="280"/>
      <c r="N394" s="280"/>
      <c r="O394" s="280"/>
      <c r="P394" s="281"/>
      <c r="Q394" s="280"/>
      <c r="R394" s="280"/>
      <c r="S394" s="280"/>
      <c r="T394" s="280"/>
    </row>
    <row r="395" spans="1:20" x14ac:dyDescent="0.25">
      <c r="A395" s="268"/>
      <c r="D395" s="268"/>
      <c r="G395" s="280"/>
      <c r="H395" s="280"/>
      <c r="I395" s="280"/>
      <c r="J395" s="280"/>
      <c r="K395" s="280"/>
      <c r="L395" s="280"/>
      <c r="M395" s="280"/>
      <c r="N395" s="280"/>
      <c r="O395" s="280"/>
      <c r="P395" s="281"/>
      <c r="Q395" s="280"/>
      <c r="R395" s="280"/>
      <c r="S395" s="280"/>
      <c r="T395" s="280"/>
    </row>
    <row r="396" spans="1:20" x14ac:dyDescent="0.25">
      <c r="A396" s="268"/>
      <c r="D396" s="268"/>
      <c r="G396" s="280"/>
      <c r="H396" s="280"/>
      <c r="I396" s="280"/>
      <c r="J396" s="280"/>
      <c r="K396" s="280"/>
      <c r="L396" s="280"/>
      <c r="M396" s="280"/>
      <c r="N396" s="280"/>
      <c r="O396" s="280"/>
      <c r="P396" s="281"/>
      <c r="Q396" s="280"/>
      <c r="R396" s="280"/>
      <c r="S396" s="280"/>
      <c r="T396" s="280"/>
    </row>
    <row r="397" spans="1:20" x14ac:dyDescent="0.25">
      <c r="A397" s="268"/>
      <c r="D397" s="268"/>
      <c r="G397" s="280"/>
      <c r="H397" s="280"/>
      <c r="I397" s="280"/>
      <c r="J397" s="280"/>
      <c r="K397" s="280"/>
      <c r="L397" s="280"/>
      <c r="M397" s="280"/>
      <c r="N397" s="280"/>
      <c r="O397" s="280"/>
      <c r="P397" s="281"/>
      <c r="Q397" s="280"/>
      <c r="R397" s="280"/>
      <c r="S397" s="280"/>
      <c r="T397" s="280"/>
    </row>
    <row r="398" spans="1:20" x14ac:dyDescent="0.25">
      <c r="A398" s="268"/>
      <c r="D398" s="268"/>
      <c r="G398" s="280"/>
      <c r="H398" s="280"/>
      <c r="I398" s="280"/>
      <c r="J398" s="280"/>
      <c r="K398" s="280"/>
      <c r="L398" s="280"/>
      <c r="M398" s="280"/>
      <c r="N398" s="280"/>
      <c r="O398" s="280"/>
      <c r="P398" s="281"/>
      <c r="Q398" s="280"/>
      <c r="R398" s="280"/>
      <c r="S398" s="280"/>
      <c r="T398" s="280"/>
    </row>
    <row r="399" spans="1:20" x14ac:dyDescent="0.25">
      <c r="A399" s="268"/>
      <c r="D399" s="268"/>
      <c r="G399" s="280"/>
      <c r="H399" s="280"/>
      <c r="I399" s="280"/>
      <c r="J399" s="280"/>
      <c r="K399" s="280"/>
      <c r="L399" s="280"/>
      <c r="M399" s="280"/>
      <c r="N399" s="280"/>
      <c r="O399" s="280"/>
      <c r="P399" s="281"/>
      <c r="Q399" s="280"/>
      <c r="R399" s="280"/>
      <c r="S399" s="280"/>
      <c r="T399" s="280"/>
    </row>
    <row r="400" spans="1:20" x14ac:dyDescent="0.25">
      <c r="A400" s="268"/>
      <c r="D400" s="268"/>
      <c r="G400" s="280"/>
      <c r="H400" s="280"/>
      <c r="I400" s="280"/>
      <c r="J400" s="280"/>
      <c r="K400" s="280"/>
      <c r="L400" s="280"/>
      <c r="M400" s="280"/>
      <c r="N400" s="280"/>
      <c r="O400" s="280"/>
      <c r="P400" s="281"/>
      <c r="Q400" s="280"/>
      <c r="R400" s="280"/>
      <c r="S400" s="280"/>
      <c r="T400" s="280"/>
    </row>
    <row r="401" spans="1:20" x14ac:dyDescent="0.25">
      <c r="A401" s="268"/>
      <c r="D401" s="268"/>
      <c r="G401" s="280"/>
      <c r="H401" s="280"/>
      <c r="I401" s="280"/>
      <c r="J401" s="280"/>
      <c r="K401" s="280"/>
      <c r="L401" s="280"/>
      <c r="M401" s="280"/>
      <c r="N401" s="280"/>
      <c r="O401" s="280"/>
      <c r="P401" s="281"/>
      <c r="Q401" s="280"/>
      <c r="R401" s="280"/>
      <c r="S401" s="280"/>
      <c r="T401" s="280"/>
    </row>
    <row r="402" spans="1:20" x14ac:dyDescent="0.25">
      <c r="A402" s="268"/>
      <c r="D402" s="268"/>
      <c r="G402" s="280"/>
      <c r="H402" s="280"/>
      <c r="I402" s="280"/>
      <c r="J402" s="280"/>
      <c r="K402" s="280"/>
      <c r="L402" s="280"/>
      <c r="M402" s="280"/>
      <c r="N402" s="280"/>
      <c r="O402" s="280"/>
      <c r="P402" s="281"/>
      <c r="Q402" s="280"/>
      <c r="R402" s="280"/>
      <c r="S402" s="280"/>
      <c r="T402" s="280"/>
    </row>
    <row r="403" spans="1:20" x14ac:dyDescent="0.25">
      <c r="A403" s="268"/>
      <c r="D403" s="268"/>
      <c r="G403" s="280"/>
      <c r="H403" s="280"/>
      <c r="I403" s="280"/>
      <c r="J403" s="280"/>
      <c r="K403" s="280"/>
      <c r="L403" s="280"/>
      <c r="M403" s="280"/>
      <c r="N403" s="280"/>
      <c r="O403" s="280"/>
      <c r="P403" s="281"/>
      <c r="Q403" s="280"/>
      <c r="R403" s="280"/>
      <c r="S403" s="280"/>
      <c r="T403" s="280"/>
    </row>
    <row r="404" spans="1:20" x14ac:dyDescent="0.25">
      <c r="A404" s="268"/>
      <c r="D404" s="268"/>
      <c r="G404" s="280"/>
      <c r="H404" s="280"/>
      <c r="I404" s="280"/>
      <c r="J404" s="280"/>
      <c r="K404" s="280"/>
      <c r="L404" s="280"/>
      <c r="M404" s="280"/>
      <c r="N404" s="280"/>
      <c r="O404" s="280"/>
      <c r="P404" s="281"/>
      <c r="Q404" s="280"/>
      <c r="R404" s="280"/>
      <c r="S404" s="280"/>
      <c r="T404" s="280"/>
    </row>
    <row r="405" spans="1:20" x14ac:dyDescent="0.25">
      <c r="A405" s="268"/>
      <c r="D405" s="268"/>
      <c r="G405" s="280"/>
      <c r="H405" s="280"/>
      <c r="I405" s="280"/>
      <c r="J405" s="280"/>
      <c r="K405" s="280"/>
      <c r="L405" s="280"/>
      <c r="M405" s="280"/>
      <c r="N405" s="280"/>
      <c r="O405" s="280"/>
      <c r="P405" s="281"/>
      <c r="Q405" s="280"/>
      <c r="R405" s="280"/>
      <c r="S405" s="280"/>
      <c r="T405" s="280"/>
    </row>
    <row r="406" spans="1:20" x14ac:dyDescent="0.25">
      <c r="A406" s="268"/>
      <c r="D406" s="268"/>
      <c r="G406" s="280"/>
      <c r="H406" s="280"/>
      <c r="I406" s="280"/>
      <c r="J406" s="280"/>
      <c r="K406" s="280"/>
      <c r="L406" s="280"/>
      <c r="M406" s="280"/>
      <c r="N406" s="280"/>
      <c r="O406" s="280"/>
      <c r="P406" s="281"/>
      <c r="Q406" s="280"/>
      <c r="R406" s="280"/>
      <c r="S406" s="280"/>
      <c r="T406" s="280"/>
    </row>
    <row r="407" spans="1:20" x14ac:dyDescent="0.25">
      <c r="A407" s="268"/>
      <c r="D407" s="268"/>
      <c r="G407" s="280"/>
      <c r="H407" s="280"/>
      <c r="I407" s="280"/>
      <c r="J407" s="280"/>
      <c r="K407" s="280"/>
      <c r="L407" s="280"/>
      <c r="M407" s="280"/>
      <c r="N407" s="280"/>
      <c r="O407" s="280"/>
      <c r="P407" s="281"/>
      <c r="Q407" s="280"/>
      <c r="R407" s="280"/>
      <c r="S407" s="280"/>
      <c r="T407" s="280"/>
    </row>
    <row r="408" spans="1:20" x14ac:dyDescent="0.25">
      <c r="A408" s="268"/>
      <c r="D408" s="268"/>
      <c r="G408" s="280"/>
      <c r="H408" s="280"/>
      <c r="I408" s="280"/>
      <c r="J408" s="280"/>
      <c r="K408" s="280"/>
      <c r="L408" s="280"/>
      <c r="M408" s="280"/>
      <c r="N408" s="280"/>
      <c r="O408" s="280"/>
      <c r="P408" s="281"/>
      <c r="Q408" s="280"/>
      <c r="R408" s="280"/>
      <c r="S408" s="280"/>
      <c r="T408" s="280"/>
    </row>
    <row r="409" spans="1:20" x14ac:dyDescent="0.25">
      <c r="A409" s="268"/>
      <c r="D409" s="268"/>
      <c r="G409" s="280"/>
      <c r="H409" s="280"/>
      <c r="I409" s="280"/>
      <c r="J409" s="280"/>
      <c r="K409" s="280"/>
      <c r="L409" s="280"/>
      <c r="M409" s="280"/>
      <c r="N409" s="280"/>
      <c r="O409" s="280"/>
      <c r="P409" s="281"/>
      <c r="Q409" s="280"/>
      <c r="R409" s="280"/>
      <c r="S409" s="280"/>
      <c r="T409" s="280"/>
    </row>
    <row r="410" spans="1:20" x14ac:dyDescent="0.25">
      <c r="A410" s="268"/>
      <c r="D410" s="268"/>
      <c r="G410" s="280"/>
      <c r="H410" s="280"/>
      <c r="I410" s="280"/>
      <c r="J410" s="280"/>
      <c r="K410" s="280"/>
      <c r="L410" s="280"/>
      <c r="M410" s="280"/>
      <c r="N410" s="280"/>
      <c r="O410" s="280"/>
      <c r="P410" s="281"/>
      <c r="Q410" s="280"/>
      <c r="R410" s="280"/>
      <c r="S410" s="280"/>
      <c r="T410" s="280"/>
    </row>
    <row r="411" spans="1:20" x14ac:dyDescent="0.25">
      <c r="A411" s="268"/>
      <c r="D411" s="268"/>
      <c r="G411" s="280"/>
      <c r="H411" s="280"/>
      <c r="I411" s="280"/>
      <c r="J411" s="280"/>
      <c r="K411" s="280"/>
      <c r="L411" s="280"/>
      <c r="M411" s="280"/>
      <c r="N411" s="280"/>
      <c r="O411" s="280"/>
      <c r="P411" s="281"/>
      <c r="Q411" s="280"/>
      <c r="R411" s="280"/>
      <c r="S411" s="280"/>
      <c r="T411" s="280"/>
    </row>
    <row r="412" spans="1:20" x14ac:dyDescent="0.25">
      <c r="A412" s="268"/>
      <c r="D412" s="268"/>
      <c r="G412" s="280"/>
      <c r="H412" s="280"/>
      <c r="I412" s="280"/>
      <c r="J412" s="280"/>
      <c r="K412" s="280"/>
      <c r="L412" s="280"/>
      <c r="M412" s="280"/>
      <c r="N412" s="280"/>
      <c r="O412" s="280"/>
      <c r="P412" s="281"/>
      <c r="Q412" s="280"/>
      <c r="R412" s="280"/>
      <c r="S412" s="280"/>
      <c r="T412" s="280"/>
    </row>
    <row r="413" spans="1:20" x14ac:dyDescent="0.25">
      <c r="A413" s="268"/>
      <c r="D413" s="268"/>
      <c r="G413" s="280"/>
      <c r="H413" s="280"/>
      <c r="I413" s="280"/>
      <c r="J413" s="280"/>
      <c r="K413" s="280"/>
      <c r="L413" s="280"/>
      <c r="M413" s="280"/>
      <c r="N413" s="280"/>
      <c r="O413" s="280"/>
      <c r="P413" s="281"/>
      <c r="Q413" s="280"/>
      <c r="R413" s="280"/>
      <c r="S413" s="280"/>
      <c r="T413" s="280"/>
    </row>
    <row r="414" spans="1:20" x14ac:dyDescent="0.25">
      <c r="A414" s="268"/>
      <c r="D414" s="268"/>
      <c r="G414" s="280"/>
      <c r="H414" s="280"/>
      <c r="I414" s="280"/>
      <c r="J414" s="280"/>
      <c r="K414" s="280"/>
      <c r="L414" s="280"/>
      <c r="M414" s="280"/>
      <c r="N414" s="280"/>
      <c r="O414" s="280"/>
      <c r="P414" s="281"/>
      <c r="Q414" s="280"/>
      <c r="R414" s="280"/>
      <c r="S414" s="280"/>
      <c r="T414" s="280"/>
    </row>
    <row r="415" spans="1:20" x14ac:dyDescent="0.25">
      <c r="A415" s="268"/>
      <c r="D415" s="268"/>
      <c r="G415" s="280"/>
      <c r="H415" s="280"/>
      <c r="I415" s="280"/>
      <c r="J415" s="280"/>
      <c r="K415" s="280"/>
      <c r="L415" s="280"/>
      <c r="M415" s="280"/>
      <c r="N415" s="280"/>
      <c r="O415" s="280"/>
      <c r="P415" s="281"/>
      <c r="Q415" s="280"/>
      <c r="R415" s="280"/>
      <c r="S415" s="280"/>
      <c r="T415" s="280"/>
    </row>
    <row r="416" spans="1:20" x14ac:dyDescent="0.25">
      <c r="A416" s="268"/>
      <c r="D416" s="268"/>
      <c r="G416" s="280"/>
      <c r="H416" s="280"/>
      <c r="I416" s="280"/>
      <c r="J416" s="280"/>
      <c r="K416" s="280"/>
      <c r="L416" s="280"/>
      <c r="M416" s="280"/>
      <c r="N416" s="280"/>
      <c r="O416" s="280"/>
      <c r="P416" s="281"/>
      <c r="Q416" s="280"/>
      <c r="R416" s="280"/>
      <c r="S416" s="280"/>
      <c r="T416" s="280"/>
    </row>
    <row r="417" spans="1:20" x14ac:dyDescent="0.25">
      <c r="A417" s="268"/>
      <c r="D417" s="268"/>
      <c r="G417" s="280"/>
      <c r="H417" s="280"/>
      <c r="I417" s="280"/>
      <c r="J417" s="280"/>
      <c r="K417" s="280"/>
      <c r="L417" s="280"/>
      <c r="M417" s="280"/>
      <c r="N417" s="280"/>
      <c r="O417" s="280"/>
      <c r="P417" s="281"/>
      <c r="Q417" s="280"/>
      <c r="R417" s="280"/>
      <c r="S417" s="280"/>
      <c r="T417" s="280"/>
    </row>
    <row r="418" spans="1:20" x14ac:dyDescent="0.25">
      <c r="A418" s="268"/>
      <c r="D418" s="268"/>
      <c r="G418" s="280"/>
      <c r="H418" s="280"/>
      <c r="I418" s="280"/>
      <c r="J418" s="280"/>
      <c r="K418" s="280"/>
      <c r="L418" s="280"/>
      <c r="M418" s="280"/>
      <c r="N418" s="280"/>
      <c r="O418" s="280"/>
      <c r="P418" s="281"/>
      <c r="Q418" s="280"/>
      <c r="R418" s="280"/>
      <c r="S418" s="280"/>
      <c r="T418" s="280"/>
    </row>
    <row r="419" spans="1:20" x14ac:dyDescent="0.25">
      <c r="A419" s="268"/>
      <c r="D419" s="268"/>
      <c r="G419" s="280"/>
      <c r="H419" s="280"/>
      <c r="I419" s="280"/>
      <c r="J419" s="280"/>
      <c r="K419" s="280"/>
      <c r="L419" s="280"/>
      <c r="M419" s="280"/>
      <c r="N419" s="280"/>
      <c r="O419" s="280"/>
      <c r="P419" s="281"/>
      <c r="Q419" s="280"/>
      <c r="R419" s="280"/>
      <c r="S419" s="280"/>
      <c r="T419" s="280"/>
    </row>
    <row r="420" spans="1:20" x14ac:dyDescent="0.25">
      <c r="A420" s="268"/>
      <c r="D420" s="268"/>
      <c r="G420" s="280"/>
      <c r="H420" s="280"/>
      <c r="I420" s="280"/>
      <c r="J420" s="280"/>
      <c r="K420" s="280"/>
      <c r="L420" s="280"/>
      <c r="M420" s="280"/>
      <c r="N420" s="280"/>
      <c r="O420" s="280"/>
      <c r="P420" s="281"/>
      <c r="Q420" s="280"/>
      <c r="R420" s="280"/>
      <c r="S420" s="280"/>
      <c r="T420" s="280"/>
    </row>
    <row r="421" spans="1:20" x14ac:dyDescent="0.25">
      <c r="A421" s="268"/>
      <c r="D421" s="268"/>
      <c r="G421" s="280"/>
      <c r="H421" s="280"/>
      <c r="I421" s="280"/>
      <c r="J421" s="280"/>
      <c r="K421" s="280"/>
      <c r="L421" s="280"/>
      <c r="M421" s="280"/>
      <c r="N421" s="280"/>
      <c r="O421" s="280"/>
      <c r="P421" s="281"/>
      <c r="Q421" s="280"/>
      <c r="R421" s="280"/>
      <c r="S421" s="280"/>
      <c r="T421" s="280"/>
    </row>
    <row r="422" spans="1:20" x14ac:dyDescent="0.25">
      <c r="A422" s="268"/>
      <c r="D422" s="268"/>
      <c r="G422" s="280"/>
      <c r="H422" s="280"/>
      <c r="I422" s="280"/>
      <c r="J422" s="280"/>
      <c r="K422" s="280"/>
      <c r="L422" s="280"/>
      <c r="M422" s="280"/>
      <c r="N422" s="280"/>
      <c r="O422" s="280"/>
      <c r="P422" s="281"/>
      <c r="Q422" s="280"/>
      <c r="R422" s="280"/>
      <c r="S422" s="280"/>
      <c r="T422" s="280"/>
    </row>
    <row r="423" spans="1:20" x14ac:dyDescent="0.25">
      <c r="A423" s="268"/>
      <c r="D423" s="268"/>
      <c r="G423" s="280"/>
      <c r="H423" s="280"/>
      <c r="I423" s="280"/>
      <c r="J423" s="280"/>
      <c r="K423" s="280"/>
      <c r="L423" s="280"/>
      <c r="M423" s="280"/>
      <c r="N423" s="280"/>
      <c r="O423" s="280"/>
      <c r="P423" s="281"/>
      <c r="Q423" s="280"/>
      <c r="R423" s="280"/>
      <c r="S423" s="280"/>
      <c r="T423" s="280"/>
    </row>
    <row r="424" spans="1:20" x14ac:dyDescent="0.25">
      <c r="A424" s="268"/>
      <c r="D424" s="268"/>
      <c r="G424" s="280"/>
      <c r="H424" s="280"/>
      <c r="I424" s="280"/>
      <c r="J424" s="280"/>
      <c r="K424" s="280"/>
      <c r="L424" s="280"/>
      <c r="M424" s="280"/>
      <c r="N424" s="280"/>
      <c r="O424" s="280"/>
      <c r="P424" s="281"/>
      <c r="Q424" s="280"/>
      <c r="R424" s="280"/>
      <c r="S424" s="280"/>
      <c r="T424" s="280"/>
    </row>
    <row r="425" spans="1:20" x14ac:dyDescent="0.25">
      <c r="A425" s="268"/>
      <c r="D425" s="268"/>
      <c r="G425" s="280"/>
      <c r="H425" s="280"/>
      <c r="I425" s="280"/>
      <c r="J425" s="280"/>
      <c r="K425" s="280"/>
      <c r="L425" s="280"/>
      <c r="M425" s="280"/>
      <c r="N425" s="280"/>
      <c r="O425" s="280"/>
      <c r="P425" s="281"/>
      <c r="Q425" s="280"/>
      <c r="R425" s="280"/>
      <c r="S425" s="280"/>
      <c r="T425" s="280"/>
    </row>
    <row r="426" spans="1:20" x14ac:dyDescent="0.25">
      <c r="A426" s="268"/>
      <c r="D426" s="268"/>
      <c r="G426" s="280"/>
      <c r="H426" s="280"/>
      <c r="I426" s="280"/>
      <c r="J426" s="280"/>
      <c r="K426" s="280"/>
      <c r="L426" s="280"/>
      <c r="M426" s="280"/>
      <c r="N426" s="280"/>
      <c r="O426" s="280"/>
      <c r="P426" s="281"/>
      <c r="Q426" s="280"/>
      <c r="R426" s="280"/>
      <c r="S426" s="280"/>
      <c r="T426" s="280"/>
    </row>
    <row r="427" spans="1:20" x14ac:dyDescent="0.25">
      <c r="A427" s="268"/>
      <c r="D427" s="268"/>
      <c r="G427" s="280"/>
      <c r="H427" s="280"/>
      <c r="I427" s="280"/>
      <c r="J427" s="280"/>
      <c r="K427" s="280"/>
      <c r="L427" s="280"/>
      <c r="M427" s="280"/>
      <c r="N427" s="280"/>
      <c r="O427" s="280"/>
      <c r="P427" s="281"/>
      <c r="Q427" s="280"/>
      <c r="R427" s="280"/>
      <c r="S427" s="280"/>
      <c r="T427" s="280"/>
    </row>
    <row r="428" spans="1:20" x14ac:dyDescent="0.25">
      <c r="A428" s="268"/>
      <c r="D428" s="268"/>
      <c r="G428" s="280"/>
      <c r="H428" s="280"/>
      <c r="I428" s="280"/>
      <c r="J428" s="280"/>
      <c r="K428" s="280"/>
      <c r="L428" s="280"/>
      <c r="M428" s="280"/>
      <c r="N428" s="280"/>
      <c r="O428" s="280"/>
      <c r="P428" s="281"/>
      <c r="Q428" s="280"/>
      <c r="R428" s="280"/>
      <c r="S428" s="280"/>
      <c r="T428" s="280"/>
    </row>
    <row r="429" spans="1:20" x14ac:dyDescent="0.25">
      <c r="A429" s="268"/>
      <c r="D429" s="268"/>
      <c r="G429" s="280"/>
      <c r="H429" s="280"/>
      <c r="I429" s="280"/>
      <c r="J429" s="280"/>
      <c r="K429" s="280"/>
      <c r="L429" s="280"/>
      <c r="M429" s="280"/>
      <c r="N429" s="280"/>
      <c r="O429" s="280"/>
      <c r="P429" s="281"/>
      <c r="Q429" s="280"/>
      <c r="R429" s="280"/>
      <c r="S429" s="280"/>
      <c r="T429" s="280"/>
    </row>
    <row r="430" spans="1:20" x14ac:dyDescent="0.25">
      <c r="A430" s="268"/>
      <c r="D430" s="268"/>
      <c r="G430" s="280"/>
      <c r="H430" s="280"/>
      <c r="I430" s="280"/>
      <c r="J430" s="280"/>
      <c r="K430" s="280"/>
      <c r="L430" s="280"/>
      <c r="M430" s="280"/>
      <c r="N430" s="280"/>
      <c r="O430" s="280"/>
      <c r="P430" s="281"/>
      <c r="Q430" s="280"/>
      <c r="R430" s="280"/>
      <c r="S430" s="280"/>
      <c r="T430" s="280"/>
    </row>
    <row r="431" spans="1:20" x14ac:dyDescent="0.25">
      <c r="A431" s="268"/>
      <c r="D431" s="268"/>
      <c r="G431" s="280"/>
      <c r="H431" s="280"/>
      <c r="I431" s="280"/>
      <c r="J431" s="280"/>
      <c r="K431" s="280"/>
      <c r="L431" s="280"/>
      <c r="M431" s="280"/>
      <c r="N431" s="280"/>
      <c r="O431" s="280"/>
      <c r="P431" s="281"/>
      <c r="Q431" s="280"/>
      <c r="R431" s="280"/>
      <c r="S431" s="280"/>
      <c r="T431" s="280"/>
    </row>
    <row r="432" spans="1:20" x14ac:dyDescent="0.25">
      <c r="A432" s="268"/>
      <c r="D432" s="268"/>
      <c r="G432" s="280"/>
      <c r="H432" s="280"/>
      <c r="I432" s="280"/>
      <c r="J432" s="280"/>
      <c r="K432" s="280"/>
      <c r="L432" s="280"/>
      <c r="M432" s="280"/>
      <c r="N432" s="280"/>
      <c r="O432" s="280"/>
      <c r="P432" s="281"/>
      <c r="Q432" s="280"/>
      <c r="R432" s="280"/>
      <c r="S432" s="280"/>
      <c r="T432" s="280"/>
    </row>
    <row r="433" spans="1:20" x14ac:dyDescent="0.25">
      <c r="A433" s="268"/>
      <c r="D433" s="268"/>
      <c r="G433" s="280"/>
      <c r="H433" s="280"/>
      <c r="I433" s="280"/>
      <c r="J433" s="280"/>
      <c r="K433" s="280"/>
      <c r="L433" s="280"/>
      <c r="M433" s="280"/>
      <c r="N433" s="280"/>
      <c r="O433" s="280"/>
      <c r="P433" s="281"/>
      <c r="Q433" s="280"/>
      <c r="R433" s="280"/>
      <c r="S433" s="280"/>
      <c r="T433" s="280"/>
    </row>
    <row r="434" spans="1:20" x14ac:dyDescent="0.25">
      <c r="A434" s="268"/>
      <c r="D434" s="268"/>
      <c r="G434" s="280"/>
      <c r="H434" s="280"/>
      <c r="I434" s="280"/>
      <c r="J434" s="280"/>
      <c r="K434" s="280"/>
      <c r="L434" s="280"/>
      <c r="M434" s="280"/>
      <c r="N434" s="280"/>
      <c r="O434" s="280"/>
      <c r="P434" s="281"/>
      <c r="Q434" s="280"/>
      <c r="R434" s="280"/>
      <c r="S434" s="280"/>
      <c r="T434" s="280"/>
    </row>
    <row r="435" spans="1:20" x14ac:dyDescent="0.25">
      <c r="A435" s="268"/>
      <c r="D435" s="268"/>
      <c r="G435" s="280"/>
      <c r="H435" s="280"/>
      <c r="I435" s="280"/>
      <c r="J435" s="280"/>
      <c r="K435" s="280"/>
      <c r="L435" s="280"/>
      <c r="M435" s="280"/>
      <c r="N435" s="280"/>
      <c r="O435" s="280"/>
      <c r="P435" s="281"/>
      <c r="Q435" s="280"/>
      <c r="R435" s="280"/>
      <c r="S435" s="280"/>
      <c r="T435" s="280"/>
    </row>
    <row r="436" spans="1:20" x14ac:dyDescent="0.25">
      <c r="A436" s="268"/>
      <c r="D436" s="268"/>
      <c r="G436" s="280"/>
      <c r="H436" s="280"/>
      <c r="I436" s="280"/>
      <c r="J436" s="280"/>
      <c r="K436" s="280"/>
      <c r="L436" s="280"/>
      <c r="M436" s="280"/>
      <c r="N436" s="280"/>
      <c r="O436" s="280"/>
      <c r="P436" s="281"/>
      <c r="Q436" s="280"/>
      <c r="R436" s="280"/>
      <c r="S436" s="280"/>
      <c r="T436" s="280"/>
    </row>
    <row r="437" spans="1:20" x14ac:dyDescent="0.25">
      <c r="A437" s="268"/>
      <c r="D437" s="268"/>
      <c r="G437" s="280"/>
      <c r="H437" s="280"/>
      <c r="I437" s="280"/>
      <c r="J437" s="280"/>
      <c r="K437" s="280"/>
      <c r="L437" s="280"/>
      <c r="M437" s="280"/>
      <c r="N437" s="280"/>
      <c r="O437" s="280"/>
      <c r="P437" s="281"/>
      <c r="Q437" s="280"/>
      <c r="R437" s="280"/>
      <c r="S437" s="280"/>
      <c r="T437" s="280"/>
    </row>
    <row r="438" spans="1:20" x14ac:dyDescent="0.25">
      <c r="A438" s="268"/>
      <c r="D438" s="268"/>
      <c r="G438" s="280"/>
      <c r="H438" s="280"/>
      <c r="I438" s="280"/>
      <c r="J438" s="280"/>
      <c r="K438" s="280"/>
      <c r="L438" s="280"/>
      <c r="M438" s="280"/>
      <c r="N438" s="280"/>
      <c r="O438" s="280"/>
      <c r="P438" s="281"/>
      <c r="Q438" s="280"/>
      <c r="R438" s="280"/>
      <c r="S438" s="280"/>
      <c r="T438" s="280"/>
    </row>
    <row r="439" spans="1:20" x14ac:dyDescent="0.25">
      <c r="A439" s="268"/>
      <c r="D439" s="268"/>
      <c r="G439" s="280"/>
      <c r="H439" s="280"/>
      <c r="I439" s="280"/>
      <c r="J439" s="280"/>
      <c r="K439" s="280"/>
      <c r="L439" s="280"/>
      <c r="M439" s="280"/>
      <c r="N439" s="280"/>
      <c r="O439" s="280"/>
      <c r="P439" s="281"/>
      <c r="Q439" s="280"/>
      <c r="R439" s="280"/>
      <c r="S439" s="280"/>
      <c r="T439" s="280"/>
    </row>
    <row r="440" spans="1:20" x14ac:dyDescent="0.25">
      <c r="A440" s="268"/>
      <c r="D440" s="268"/>
      <c r="G440" s="280"/>
      <c r="H440" s="280"/>
      <c r="I440" s="280"/>
      <c r="J440" s="280"/>
      <c r="K440" s="280"/>
      <c r="L440" s="280"/>
      <c r="M440" s="280"/>
      <c r="N440" s="280"/>
      <c r="O440" s="280"/>
      <c r="P440" s="281"/>
      <c r="Q440" s="280"/>
      <c r="R440" s="280"/>
      <c r="S440" s="280"/>
      <c r="T440" s="280"/>
    </row>
    <row r="441" spans="1:20" x14ac:dyDescent="0.25">
      <c r="A441" s="268"/>
      <c r="D441" s="268"/>
      <c r="G441" s="280"/>
      <c r="H441" s="280"/>
      <c r="I441" s="280"/>
      <c r="J441" s="280"/>
      <c r="K441" s="280"/>
      <c r="L441" s="280"/>
      <c r="M441" s="280"/>
      <c r="N441" s="280"/>
      <c r="O441" s="280"/>
      <c r="P441" s="281"/>
      <c r="Q441" s="280"/>
      <c r="R441" s="280"/>
      <c r="S441" s="280"/>
      <c r="T441" s="280"/>
    </row>
    <row r="442" spans="1:20" x14ac:dyDescent="0.25">
      <c r="A442" s="268"/>
      <c r="D442" s="268"/>
      <c r="G442" s="280"/>
      <c r="H442" s="280"/>
      <c r="I442" s="280"/>
      <c r="J442" s="280"/>
      <c r="K442" s="280"/>
      <c r="L442" s="280"/>
      <c r="M442" s="280"/>
      <c r="N442" s="280"/>
      <c r="O442" s="280"/>
      <c r="P442" s="281"/>
      <c r="Q442" s="280"/>
      <c r="R442" s="280"/>
      <c r="S442" s="280"/>
      <c r="T442" s="280"/>
    </row>
    <row r="443" spans="1:20" x14ac:dyDescent="0.25">
      <c r="A443" s="268"/>
      <c r="D443" s="268"/>
      <c r="G443" s="280"/>
      <c r="H443" s="280"/>
      <c r="I443" s="280"/>
      <c r="J443" s="280"/>
      <c r="K443" s="280"/>
      <c r="L443" s="280"/>
      <c r="M443" s="280"/>
      <c r="N443" s="280"/>
      <c r="O443" s="280"/>
      <c r="P443" s="281"/>
      <c r="Q443" s="280"/>
      <c r="R443" s="280"/>
      <c r="S443" s="280"/>
      <c r="T443" s="280"/>
    </row>
    <row r="444" spans="1:20" x14ac:dyDescent="0.25">
      <c r="A444" s="268"/>
      <c r="D444" s="268"/>
      <c r="G444" s="280"/>
      <c r="H444" s="280"/>
      <c r="I444" s="280"/>
      <c r="J444" s="280"/>
      <c r="K444" s="280"/>
      <c r="L444" s="280"/>
      <c r="M444" s="280"/>
      <c r="N444" s="280"/>
      <c r="O444" s="280"/>
      <c r="P444" s="281"/>
      <c r="Q444" s="280"/>
      <c r="R444" s="280"/>
      <c r="S444" s="280"/>
      <c r="T444" s="280"/>
    </row>
    <row r="445" spans="1:20" x14ac:dyDescent="0.25">
      <c r="A445" s="268"/>
      <c r="D445" s="268"/>
      <c r="G445" s="280"/>
      <c r="H445" s="280"/>
      <c r="I445" s="280"/>
      <c r="J445" s="280"/>
      <c r="K445" s="280"/>
      <c r="L445" s="280"/>
      <c r="M445" s="280"/>
      <c r="N445" s="280"/>
      <c r="O445" s="280"/>
      <c r="P445" s="281"/>
      <c r="Q445" s="280"/>
      <c r="R445" s="280"/>
      <c r="S445" s="280"/>
      <c r="T445" s="280"/>
    </row>
    <row r="446" spans="1:20" x14ac:dyDescent="0.25">
      <c r="A446" s="268"/>
      <c r="D446" s="268"/>
      <c r="G446" s="280"/>
      <c r="H446" s="280"/>
      <c r="I446" s="280"/>
      <c r="J446" s="280"/>
      <c r="K446" s="280"/>
      <c r="L446" s="280"/>
      <c r="M446" s="280"/>
      <c r="N446" s="280"/>
      <c r="O446" s="280"/>
      <c r="P446" s="281"/>
      <c r="Q446" s="280"/>
      <c r="R446" s="280"/>
      <c r="S446" s="280"/>
      <c r="T446" s="280"/>
    </row>
    <row r="447" spans="1:20" x14ac:dyDescent="0.25">
      <c r="A447" s="268"/>
      <c r="D447" s="268"/>
      <c r="G447" s="280"/>
      <c r="H447" s="280"/>
      <c r="I447" s="280"/>
      <c r="J447" s="280"/>
      <c r="K447" s="280"/>
      <c r="L447" s="280"/>
      <c r="M447" s="280"/>
      <c r="N447" s="280"/>
      <c r="O447" s="280"/>
      <c r="P447" s="281"/>
      <c r="Q447" s="280"/>
      <c r="R447" s="280"/>
      <c r="S447" s="280"/>
      <c r="T447" s="280"/>
    </row>
    <row r="448" spans="1:20" x14ac:dyDescent="0.25">
      <c r="A448" s="268"/>
      <c r="D448" s="268"/>
      <c r="G448" s="280"/>
      <c r="H448" s="280"/>
      <c r="I448" s="280"/>
      <c r="J448" s="280"/>
      <c r="K448" s="280"/>
      <c r="L448" s="280"/>
      <c r="M448" s="280"/>
      <c r="N448" s="280"/>
      <c r="O448" s="280"/>
      <c r="P448" s="281"/>
      <c r="Q448" s="280"/>
      <c r="R448" s="280"/>
      <c r="S448" s="280"/>
      <c r="T448" s="280"/>
    </row>
    <row r="449" spans="1:20" x14ac:dyDescent="0.25">
      <c r="A449" s="268"/>
      <c r="D449" s="268"/>
      <c r="G449" s="280"/>
      <c r="H449" s="280"/>
      <c r="I449" s="280"/>
      <c r="J449" s="280"/>
      <c r="K449" s="280"/>
      <c r="L449" s="280"/>
      <c r="M449" s="280"/>
      <c r="N449" s="280"/>
      <c r="O449" s="280"/>
      <c r="P449" s="281"/>
      <c r="Q449" s="280"/>
      <c r="R449" s="280"/>
      <c r="S449" s="280"/>
      <c r="T449" s="280"/>
    </row>
    <row r="450" spans="1:20" x14ac:dyDescent="0.25">
      <c r="A450" s="268"/>
      <c r="D450" s="268"/>
      <c r="G450" s="280"/>
      <c r="H450" s="280"/>
      <c r="I450" s="280"/>
      <c r="J450" s="280"/>
      <c r="K450" s="280"/>
      <c r="L450" s="280"/>
      <c r="M450" s="280"/>
      <c r="N450" s="280"/>
      <c r="O450" s="280"/>
      <c r="P450" s="281"/>
      <c r="Q450" s="280"/>
      <c r="R450" s="280"/>
      <c r="S450" s="280"/>
      <c r="T450" s="280"/>
    </row>
    <row r="451" spans="1:20" x14ac:dyDescent="0.25">
      <c r="A451" s="268"/>
      <c r="D451" s="268"/>
      <c r="G451" s="280"/>
      <c r="H451" s="280"/>
      <c r="I451" s="280"/>
      <c r="J451" s="280"/>
      <c r="K451" s="280"/>
      <c r="L451" s="280"/>
      <c r="M451" s="280"/>
      <c r="N451" s="280"/>
      <c r="O451" s="280"/>
      <c r="P451" s="281"/>
      <c r="Q451" s="280"/>
      <c r="R451" s="280"/>
      <c r="S451" s="280"/>
      <c r="T451" s="280"/>
    </row>
    <row r="452" spans="1:20" x14ac:dyDescent="0.25">
      <c r="A452" s="268"/>
      <c r="D452" s="268"/>
      <c r="G452" s="280"/>
      <c r="H452" s="280"/>
      <c r="I452" s="280"/>
      <c r="J452" s="280"/>
      <c r="K452" s="280"/>
      <c r="L452" s="280"/>
      <c r="M452" s="280"/>
      <c r="N452" s="280"/>
      <c r="O452" s="280"/>
      <c r="P452" s="281"/>
      <c r="Q452" s="280"/>
      <c r="R452" s="280"/>
      <c r="S452" s="280"/>
      <c r="T452" s="280"/>
    </row>
    <row r="453" spans="1:20" x14ac:dyDescent="0.25">
      <c r="A453" s="268"/>
      <c r="D453" s="268"/>
      <c r="G453" s="280"/>
      <c r="H453" s="280"/>
      <c r="I453" s="280"/>
      <c r="J453" s="280"/>
      <c r="K453" s="280"/>
      <c r="L453" s="280"/>
      <c r="M453" s="280"/>
      <c r="N453" s="280"/>
      <c r="O453" s="280"/>
      <c r="P453" s="281"/>
      <c r="Q453" s="280"/>
      <c r="R453" s="280"/>
      <c r="S453" s="280"/>
      <c r="T453" s="280"/>
    </row>
    <row r="454" spans="1:20" x14ac:dyDescent="0.25">
      <c r="A454" s="268"/>
      <c r="D454" s="268"/>
      <c r="G454" s="280"/>
      <c r="H454" s="280"/>
      <c r="I454" s="280"/>
      <c r="J454" s="280"/>
      <c r="K454" s="280"/>
      <c r="L454" s="280"/>
      <c r="M454" s="280"/>
      <c r="N454" s="280"/>
      <c r="O454" s="280"/>
      <c r="P454" s="281"/>
      <c r="Q454" s="280"/>
      <c r="R454" s="280"/>
      <c r="S454" s="280"/>
      <c r="T454" s="280"/>
    </row>
    <row r="455" spans="1:20" x14ac:dyDescent="0.25">
      <c r="A455" s="268"/>
      <c r="D455" s="268"/>
      <c r="G455" s="280"/>
      <c r="H455" s="280"/>
      <c r="I455" s="280"/>
      <c r="J455" s="280"/>
      <c r="K455" s="280"/>
      <c r="L455" s="280"/>
      <c r="M455" s="280"/>
      <c r="N455" s="280"/>
      <c r="O455" s="280"/>
      <c r="P455" s="281"/>
      <c r="Q455" s="280"/>
      <c r="R455" s="280"/>
      <c r="S455" s="280"/>
      <c r="T455" s="280"/>
    </row>
    <row r="456" spans="1:20" x14ac:dyDescent="0.25">
      <c r="A456" s="268"/>
      <c r="D456" s="268"/>
      <c r="G456" s="280"/>
      <c r="H456" s="280"/>
      <c r="I456" s="280"/>
      <c r="J456" s="280"/>
      <c r="K456" s="280"/>
      <c r="L456" s="280"/>
      <c r="M456" s="280"/>
      <c r="N456" s="280"/>
      <c r="O456" s="280"/>
      <c r="P456" s="281"/>
      <c r="Q456" s="280"/>
      <c r="R456" s="280"/>
      <c r="S456" s="280"/>
      <c r="T456" s="280"/>
    </row>
    <row r="457" spans="1:20" x14ac:dyDescent="0.25">
      <c r="A457" s="268"/>
      <c r="D457" s="268"/>
      <c r="G457" s="280"/>
      <c r="H457" s="280"/>
      <c r="I457" s="280"/>
      <c r="J457" s="280"/>
      <c r="K457" s="280"/>
      <c r="L457" s="280"/>
      <c r="M457" s="280"/>
      <c r="N457" s="280"/>
      <c r="O457" s="280"/>
      <c r="P457" s="281"/>
      <c r="Q457" s="280"/>
      <c r="R457" s="280"/>
      <c r="S457" s="280"/>
      <c r="T457" s="280"/>
    </row>
    <row r="458" spans="1:20" x14ac:dyDescent="0.25">
      <c r="A458" s="268"/>
      <c r="D458" s="268"/>
      <c r="G458" s="280"/>
      <c r="H458" s="280"/>
      <c r="I458" s="280"/>
      <c r="J458" s="280"/>
      <c r="K458" s="280"/>
      <c r="L458" s="280"/>
      <c r="M458" s="280"/>
      <c r="N458" s="280"/>
      <c r="O458" s="280"/>
      <c r="P458" s="281"/>
      <c r="Q458" s="280"/>
      <c r="R458" s="280"/>
      <c r="S458" s="280"/>
      <c r="T458" s="280"/>
    </row>
    <row r="459" spans="1:20" x14ac:dyDescent="0.25">
      <c r="A459" s="268"/>
      <c r="D459" s="268"/>
      <c r="G459" s="280"/>
      <c r="H459" s="280"/>
      <c r="I459" s="280"/>
      <c r="J459" s="280"/>
      <c r="K459" s="280"/>
      <c r="L459" s="280"/>
      <c r="M459" s="280"/>
      <c r="N459" s="280"/>
      <c r="O459" s="280"/>
      <c r="P459" s="281"/>
      <c r="Q459" s="280"/>
      <c r="R459" s="280"/>
      <c r="S459" s="280"/>
      <c r="T459" s="280"/>
    </row>
    <row r="460" spans="1:20" x14ac:dyDescent="0.25">
      <c r="A460" s="268"/>
      <c r="D460" s="268"/>
      <c r="G460" s="280"/>
      <c r="H460" s="280"/>
      <c r="I460" s="280"/>
      <c r="J460" s="280"/>
      <c r="K460" s="280"/>
      <c r="L460" s="280"/>
      <c r="M460" s="280"/>
      <c r="N460" s="280"/>
      <c r="O460" s="280"/>
      <c r="P460" s="281"/>
      <c r="Q460" s="280"/>
      <c r="R460" s="280"/>
      <c r="S460" s="280"/>
      <c r="T460" s="280"/>
    </row>
    <row r="461" spans="1:20" x14ac:dyDescent="0.25">
      <c r="A461" s="268"/>
      <c r="D461" s="268"/>
      <c r="G461" s="280"/>
      <c r="H461" s="280"/>
      <c r="I461" s="280"/>
      <c r="J461" s="280"/>
      <c r="K461" s="280"/>
      <c r="L461" s="280"/>
      <c r="M461" s="280"/>
      <c r="N461" s="280"/>
      <c r="O461" s="280"/>
      <c r="P461" s="281"/>
      <c r="Q461" s="280"/>
      <c r="R461" s="280"/>
      <c r="S461" s="280"/>
      <c r="T461" s="280"/>
    </row>
    <row r="462" spans="1:20" x14ac:dyDescent="0.25">
      <c r="A462" s="268"/>
      <c r="D462" s="268"/>
      <c r="G462" s="280"/>
      <c r="H462" s="280"/>
      <c r="I462" s="280"/>
      <c r="J462" s="280"/>
      <c r="K462" s="280"/>
      <c r="L462" s="280"/>
      <c r="M462" s="280"/>
      <c r="N462" s="280"/>
      <c r="O462" s="280"/>
      <c r="P462" s="281"/>
      <c r="Q462" s="280"/>
      <c r="R462" s="280"/>
      <c r="S462" s="280"/>
      <c r="T462" s="280"/>
    </row>
    <row r="463" spans="1:20" x14ac:dyDescent="0.25">
      <c r="A463" s="268"/>
      <c r="D463" s="268"/>
      <c r="G463" s="280"/>
      <c r="H463" s="280"/>
      <c r="I463" s="280"/>
      <c r="J463" s="280"/>
      <c r="K463" s="280"/>
      <c r="L463" s="280"/>
      <c r="M463" s="280"/>
      <c r="N463" s="280"/>
      <c r="O463" s="280"/>
      <c r="P463" s="281"/>
      <c r="Q463" s="280"/>
      <c r="R463" s="280"/>
      <c r="S463" s="280"/>
      <c r="T463" s="280"/>
    </row>
    <row r="464" spans="1:20" x14ac:dyDescent="0.25">
      <c r="A464" s="268"/>
      <c r="D464" s="268"/>
      <c r="G464" s="280"/>
      <c r="H464" s="280"/>
      <c r="I464" s="280"/>
      <c r="J464" s="280"/>
      <c r="K464" s="280"/>
      <c r="L464" s="280"/>
      <c r="M464" s="280"/>
      <c r="N464" s="280"/>
      <c r="O464" s="280"/>
      <c r="P464" s="281"/>
      <c r="Q464" s="280"/>
      <c r="R464" s="280"/>
      <c r="S464" s="280"/>
      <c r="T464" s="280"/>
    </row>
    <row r="465" spans="1:20" x14ac:dyDescent="0.25">
      <c r="A465" s="268"/>
      <c r="D465" s="268"/>
      <c r="G465" s="280"/>
      <c r="H465" s="280"/>
      <c r="I465" s="280"/>
      <c r="J465" s="280"/>
      <c r="K465" s="280"/>
      <c r="L465" s="280"/>
      <c r="M465" s="280"/>
      <c r="N465" s="280"/>
      <c r="O465" s="280"/>
      <c r="P465" s="281"/>
      <c r="Q465" s="280"/>
      <c r="R465" s="280"/>
      <c r="S465" s="280"/>
      <c r="T465" s="280"/>
    </row>
    <row r="466" spans="1:20" x14ac:dyDescent="0.25">
      <c r="A466" s="268"/>
      <c r="D466" s="268"/>
      <c r="G466" s="280"/>
      <c r="H466" s="280"/>
      <c r="I466" s="280"/>
      <c r="J466" s="280"/>
      <c r="K466" s="280"/>
      <c r="L466" s="280"/>
      <c r="M466" s="280"/>
      <c r="N466" s="280"/>
      <c r="O466" s="280"/>
      <c r="P466" s="281"/>
      <c r="Q466" s="280"/>
      <c r="R466" s="280"/>
      <c r="S466" s="280"/>
      <c r="T466" s="280"/>
    </row>
    <row r="467" spans="1:20" x14ac:dyDescent="0.25">
      <c r="A467" s="268"/>
      <c r="D467" s="268"/>
      <c r="G467" s="280"/>
      <c r="H467" s="280"/>
      <c r="I467" s="280"/>
      <c r="J467" s="280"/>
      <c r="K467" s="280"/>
      <c r="L467" s="280"/>
      <c r="M467" s="280"/>
      <c r="N467" s="280"/>
      <c r="O467" s="280"/>
      <c r="P467" s="281"/>
      <c r="Q467" s="280"/>
      <c r="R467" s="280"/>
      <c r="S467" s="280"/>
      <c r="T467" s="280"/>
    </row>
    <row r="468" spans="1:20" x14ac:dyDescent="0.25">
      <c r="A468" s="268"/>
      <c r="D468" s="268"/>
      <c r="G468" s="280"/>
      <c r="H468" s="280"/>
      <c r="I468" s="280"/>
      <c r="J468" s="280"/>
      <c r="K468" s="280"/>
      <c r="L468" s="280"/>
      <c r="M468" s="280"/>
      <c r="N468" s="280"/>
      <c r="O468" s="280"/>
      <c r="P468" s="281"/>
      <c r="Q468" s="280"/>
      <c r="R468" s="280"/>
      <c r="S468" s="280"/>
      <c r="T468" s="280"/>
    </row>
    <row r="469" spans="1:20" x14ac:dyDescent="0.25">
      <c r="A469" s="268"/>
      <c r="D469" s="268"/>
      <c r="G469" s="280"/>
      <c r="H469" s="280"/>
      <c r="I469" s="280"/>
      <c r="J469" s="280"/>
      <c r="K469" s="280"/>
      <c r="L469" s="280"/>
      <c r="M469" s="280"/>
      <c r="N469" s="280"/>
      <c r="O469" s="280"/>
      <c r="P469" s="281"/>
      <c r="Q469" s="280"/>
      <c r="R469" s="280"/>
      <c r="S469" s="280"/>
      <c r="T469" s="280"/>
    </row>
    <row r="470" spans="1:20" x14ac:dyDescent="0.25">
      <c r="A470" s="268"/>
      <c r="D470" s="268"/>
      <c r="G470" s="280"/>
      <c r="H470" s="280"/>
      <c r="I470" s="280"/>
      <c r="J470" s="280"/>
      <c r="K470" s="280"/>
      <c r="L470" s="280"/>
      <c r="M470" s="280"/>
      <c r="N470" s="280"/>
      <c r="O470" s="280"/>
      <c r="P470" s="281"/>
      <c r="Q470" s="280"/>
      <c r="R470" s="280"/>
      <c r="S470" s="280"/>
      <c r="T470" s="280"/>
    </row>
    <row r="471" spans="1:20" x14ac:dyDescent="0.25">
      <c r="A471" s="268"/>
      <c r="D471" s="268"/>
      <c r="G471" s="280"/>
      <c r="H471" s="280"/>
      <c r="I471" s="280"/>
      <c r="J471" s="280"/>
      <c r="K471" s="280"/>
      <c r="L471" s="280"/>
      <c r="M471" s="280"/>
      <c r="N471" s="280"/>
      <c r="O471" s="280"/>
      <c r="P471" s="281"/>
      <c r="Q471" s="280"/>
      <c r="R471" s="280"/>
      <c r="S471" s="280"/>
      <c r="T471" s="280"/>
    </row>
    <row r="472" spans="1:20" x14ac:dyDescent="0.25">
      <c r="A472" s="268"/>
      <c r="D472" s="268"/>
      <c r="G472" s="280"/>
      <c r="H472" s="280"/>
      <c r="I472" s="280"/>
      <c r="J472" s="280"/>
      <c r="K472" s="280"/>
      <c r="L472" s="280"/>
      <c r="M472" s="280"/>
      <c r="N472" s="280"/>
      <c r="O472" s="280"/>
      <c r="P472" s="281"/>
      <c r="Q472" s="280"/>
      <c r="R472" s="280"/>
      <c r="S472" s="280"/>
      <c r="T472" s="280"/>
    </row>
    <row r="473" spans="1:20" x14ac:dyDescent="0.25">
      <c r="A473" s="268"/>
      <c r="D473" s="268"/>
      <c r="G473" s="280"/>
      <c r="H473" s="280"/>
      <c r="I473" s="280"/>
      <c r="J473" s="280"/>
      <c r="K473" s="280"/>
      <c r="L473" s="280"/>
      <c r="M473" s="280"/>
      <c r="N473" s="280"/>
      <c r="O473" s="280"/>
      <c r="P473" s="281"/>
      <c r="Q473" s="280"/>
      <c r="R473" s="280"/>
      <c r="S473" s="280"/>
      <c r="T473" s="280"/>
    </row>
    <row r="474" spans="1:20" x14ac:dyDescent="0.25">
      <c r="A474" s="268"/>
      <c r="D474" s="268"/>
      <c r="G474" s="280"/>
      <c r="H474" s="280"/>
      <c r="I474" s="280"/>
      <c r="J474" s="280"/>
      <c r="K474" s="280"/>
      <c r="L474" s="280"/>
      <c r="M474" s="280"/>
      <c r="N474" s="280"/>
      <c r="O474" s="280"/>
      <c r="P474" s="281"/>
      <c r="Q474" s="280"/>
      <c r="R474" s="280"/>
      <c r="S474" s="280"/>
      <c r="T474" s="280"/>
    </row>
    <row r="475" spans="1:20" x14ac:dyDescent="0.25">
      <c r="A475" s="268"/>
      <c r="D475" s="268"/>
      <c r="G475" s="280"/>
      <c r="H475" s="280"/>
      <c r="I475" s="280"/>
      <c r="J475" s="280"/>
      <c r="K475" s="280"/>
      <c r="L475" s="280"/>
      <c r="M475" s="280"/>
      <c r="N475" s="280"/>
      <c r="O475" s="280"/>
      <c r="P475" s="281"/>
      <c r="Q475" s="280"/>
      <c r="R475" s="280"/>
      <c r="S475" s="280"/>
      <c r="T475" s="280"/>
    </row>
    <row r="476" spans="1:20" x14ac:dyDescent="0.25">
      <c r="A476" s="268"/>
      <c r="D476" s="268"/>
      <c r="G476" s="280"/>
      <c r="H476" s="280"/>
      <c r="I476" s="280"/>
      <c r="J476" s="280"/>
      <c r="K476" s="280"/>
      <c r="L476" s="280"/>
      <c r="M476" s="280"/>
      <c r="N476" s="280"/>
      <c r="O476" s="280"/>
      <c r="P476" s="281"/>
      <c r="Q476" s="280"/>
      <c r="R476" s="280"/>
      <c r="S476" s="280"/>
      <c r="T476" s="280"/>
    </row>
    <row r="477" spans="1:20" x14ac:dyDescent="0.25">
      <c r="A477" s="268"/>
      <c r="D477" s="268"/>
      <c r="G477" s="280"/>
      <c r="H477" s="280"/>
      <c r="I477" s="280"/>
      <c r="J477" s="280"/>
      <c r="K477" s="280"/>
      <c r="L477" s="280"/>
      <c r="M477" s="280"/>
      <c r="N477" s="280"/>
      <c r="O477" s="280"/>
      <c r="P477" s="281"/>
      <c r="Q477" s="280"/>
      <c r="R477" s="280"/>
      <c r="S477" s="280"/>
      <c r="T477" s="280"/>
    </row>
    <row r="478" spans="1:20" x14ac:dyDescent="0.25">
      <c r="A478" s="268"/>
      <c r="D478" s="268"/>
      <c r="G478" s="280"/>
      <c r="H478" s="280"/>
      <c r="I478" s="280"/>
      <c r="J478" s="280"/>
      <c r="K478" s="280"/>
      <c r="L478" s="280"/>
      <c r="M478" s="280"/>
      <c r="N478" s="280"/>
      <c r="O478" s="280"/>
      <c r="P478" s="281"/>
      <c r="Q478" s="280"/>
      <c r="R478" s="280"/>
      <c r="S478" s="280"/>
      <c r="T478" s="280"/>
    </row>
    <row r="479" spans="1:20" x14ac:dyDescent="0.25">
      <c r="A479" s="268"/>
      <c r="D479" s="268"/>
      <c r="G479" s="280"/>
      <c r="H479" s="280"/>
      <c r="I479" s="280"/>
      <c r="J479" s="280"/>
      <c r="K479" s="280"/>
      <c r="L479" s="280"/>
      <c r="M479" s="280"/>
      <c r="N479" s="280"/>
      <c r="O479" s="280"/>
      <c r="P479" s="281"/>
      <c r="Q479" s="280"/>
      <c r="R479" s="280"/>
      <c r="S479" s="280"/>
      <c r="T479" s="280"/>
    </row>
    <row r="480" spans="1:20" x14ac:dyDescent="0.25">
      <c r="A480" s="268"/>
      <c r="D480" s="268"/>
      <c r="G480" s="280"/>
      <c r="H480" s="280"/>
      <c r="I480" s="280"/>
      <c r="J480" s="280"/>
      <c r="K480" s="280"/>
      <c r="L480" s="280"/>
      <c r="M480" s="280"/>
      <c r="N480" s="280"/>
      <c r="O480" s="280"/>
      <c r="P480" s="281"/>
      <c r="Q480" s="280"/>
      <c r="R480" s="280"/>
      <c r="S480" s="280"/>
      <c r="T480" s="280"/>
    </row>
    <row r="481" spans="1:20" x14ac:dyDescent="0.25">
      <c r="A481" s="268"/>
      <c r="D481" s="268"/>
      <c r="G481" s="280"/>
      <c r="H481" s="280"/>
      <c r="I481" s="280"/>
      <c r="J481" s="280"/>
      <c r="K481" s="280"/>
      <c r="L481" s="280"/>
      <c r="M481" s="280"/>
      <c r="N481" s="280"/>
      <c r="O481" s="280"/>
      <c r="P481" s="281"/>
      <c r="Q481" s="280"/>
      <c r="R481" s="280"/>
      <c r="S481" s="280"/>
      <c r="T481" s="280"/>
    </row>
    <row r="482" spans="1:20" x14ac:dyDescent="0.25">
      <c r="A482" s="268"/>
      <c r="D482" s="268"/>
      <c r="G482" s="280"/>
      <c r="H482" s="280"/>
      <c r="I482" s="280"/>
      <c r="J482" s="280"/>
      <c r="K482" s="280"/>
      <c r="L482" s="280"/>
      <c r="M482" s="280"/>
      <c r="N482" s="280"/>
      <c r="O482" s="280"/>
      <c r="P482" s="281"/>
      <c r="Q482" s="280"/>
      <c r="R482" s="280"/>
      <c r="S482" s="280"/>
      <c r="T482" s="280"/>
    </row>
    <row r="483" spans="1:20" x14ac:dyDescent="0.25">
      <c r="A483" s="268"/>
      <c r="D483" s="268"/>
      <c r="G483" s="280"/>
      <c r="H483" s="280"/>
      <c r="I483" s="280"/>
      <c r="J483" s="280"/>
      <c r="K483" s="280"/>
      <c r="L483" s="280"/>
      <c r="M483" s="280"/>
      <c r="N483" s="280"/>
      <c r="O483" s="280"/>
      <c r="P483" s="281"/>
      <c r="Q483" s="280"/>
      <c r="R483" s="280"/>
      <c r="S483" s="280"/>
      <c r="T483" s="280"/>
    </row>
    <row r="484" spans="1:20" x14ac:dyDescent="0.25">
      <c r="A484" s="268"/>
      <c r="D484" s="268"/>
      <c r="G484" s="280"/>
      <c r="H484" s="280"/>
      <c r="I484" s="280"/>
      <c r="J484" s="280"/>
      <c r="K484" s="280"/>
      <c r="L484" s="280"/>
      <c r="M484" s="280"/>
      <c r="N484" s="280"/>
      <c r="O484" s="280"/>
      <c r="P484" s="281"/>
      <c r="Q484" s="280"/>
      <c r="R484" s="280"/>
      <c r="S484" s="280"/>
      <c r="T484" s="280"/>
    </row>
    <row r="485" spans="1:20" x14ac:dyDescent="0.25">
      <c r="A485" s="268"/>
      <c r="D485" s="268"/>
      <c r="G485" s="280"/>
      <c r="H485" s="280"/>
      <c r="I485" s="280"/>
      <c r="J485" s="280"/>
      <c r="K485" s="280"/>
      <c r="L485" s="280"/>
      <c r="M485" s="280"/>
      <c r="N485" s="280"/>
      <c r="O485" s="280"/>
      <c r="P485" s="281"/>
      <c r="Q485" s="280"/>
      <c r="R485" s="280"/>
      <c r="S485" s="280"/>
      <c r="T485" s="280"/>
    </row>
    <row r="486" spans="1:20" x14ac:dyDescent="0.25">
      <c r="A486" s="268"/>
      <c r="D486" s="268"/>
      <c r="G486" s="280"/>
      <c r="H486" s="280"/>
      <c r="I486" s="280"/>
      <c r="J486" s="280"/>
      <c r="K486" s="280"/>
      <c r="L486" s="280"/>
      <c r="M486" s="280"/>
      <c r="N486" s="280"/>
      <c r="O486" s="280"/>
      <c r="P486" s="281"/>
      <c r="Q486" s="280"/>
      <c r="R486" s="280"/>
      <c r="S486" s="280"/>
      <c r="T486" s="280"/>
    </row>
    <row r="487" spans="1:20" x14ac:dyDescent="0.25">
      <c r="A487" s="268"/>
      <c r="D487" s="268"/>
      <c r="G487" s="280"/>
      <c r="H487" s="280"/>
      <c r="I487" s="280"/>
      <c r="J487" s="280"/>
      <c r="K487" s="280"/>
      <c r="L487" s="280"/>
      <c r="M487" s="280"/>
      <c r="N487" s="280"/>
      <c r="O487" s="280"/>
      <c r="P487" s="281"/>
      <c r="Q487" s="280"/>
      <c r="R487" s="280"/>
      <c r="S487" s="280"/>
      <c r="T487" s="280"/>
    </row>
    <row r="488" spans="1:20" x14ac:dyDescent="0.25">
      <c r="A488" s="268"/>
      <c r="D488" s="268"/>
      <c r="G488" s="280"/>
      <c r="H488" s="280"/>
      <c r="I488" s="280"/>
      <c r="J488" s="280"/>
      <c r="K488" s="280"/>
      <c r="L488" s="280"/>
      <c r="M488" s="280"/>
      <c r="N488" s="280"/>
      <c r="O488" s="280"/>
      <c r="P488" s="281"/>
      <c r="Q488" s="280"/>
      <c r="R488" s="280"/>
      <c r="S488" s="280"/>
      <c r="T488" s="280"/>
    </row>
    <row r="489" spans="1:20" x14ac:dyDescent="0.25">
      <c r="A489" s="268"/>
      <c r="D489" s="268"/>
      <c r="G489" s="280"/>
      <c r="H489" s="280"/>
      <c r="I489" s="280"/>
      <c r="J489" s="280"/>
      <c r="K489" s="280"/>
      <c r="L489" s="280"/>
      <c r="M489" s="280"/>
      <c r="N489" s="280"/>
      <c r="O489" s="280"/>
      <c r="P489" s="281"/>
      <c r="Q489" s="280"/>
      <c r="R489" s="280"/>
      <c r="S489" s="280"/>
      <c r="T489" s="280"/>
    </row>
    <row r="490" spans="1:20" x14ac:dyDescent="0.25">
      <c r="A490" s="268"/>
      <c r="D490" s="268"/>
      <c r="G490" s="280"/>
      <c r="H490" s="280"/>
      <c r="I490" s="280"/>
      <c r="J490" s="280"/>
      <c r="K490" s="280"/>
      <c r="L490" s="280"/>
      <c r="M490" s="280"/>
      <c r="N490" s="280"/>
      <c r="O490" s="280"/>
      <c r="P490" s="281"/>
      <c r="Q490" s="280"/>
      <c r="R490" s="280"/>
      <c r="S490" s="280"/>
      <c r="T490" s="280"/>
    </row>
    <row r="491" spans="1:20" x14ac:dyDescent="0.25">
      <c r="A491" s="268"/>
      <c r="D491" s="268"/>
      <c r="G491" s="280"/>
      <c r="H491" s="280"/>
      <c r="I491" s="280"/>
      <c r="J491" s="280"/>
      <c r="K491" s="280"/>
      <c r="L491" s="280"/>
      <c r="M491" s="280"/>
      <c r="N491" s="280"/>
      <c r="O491" s="280"/>
      <c r="P491" s="281"/>
      <c r="Q491" s="280"/>
      <c r="R491" s="280"/>
      <c r="S491" s="280"/>
      <c r="T491" s="280"/>
    </row>
    <row r="492" spans="1:20" x14ac:dyDescent="0.25">
      <c r="A492" s="268"/>
      <c r="D492" s="268"/>
      <c r="G492" s="280"/>
      <c r="H492" s="280"/>
      <c r="I492" s="280"/>
      <c r="J492" s="280"/>
      <c r="K492" s="280"/>
      <c r="L492" s="280"/>
      <c r="M492" s="280"/>
      <c r="N492" s="280"/>
      <c r="O492" s="280"/>
      <c r="P492" s="281"/>
      <c r="Q492" s="280"/>
      <c r="R492" s="280"/>
      <c r="S492" s="280"/>
      <c r="T492" s="280"/>
    </row>
    <row r="493" spans="1:20" x14ac:dyDescent="0.25">
      <c r="A493" s="268"/>
      <c r="D493" s="268"/>
      <c r="G493" s="280"/>
      <c r="H493" s="280"/>
      <c r="I493" s="280"/>
      <c r="J493" s="280"/>
      <c r="K493" s="280"/>
      <c r="L493" s="280"/>
      <c r="M493" s="280"/>
      <c r="N493" s="280"/>
      <c r="O493" s="280"/>
      <c r="P493" s="281"/>
      <c r="Q493" s="280"/>
      <c r="R493" s="280"/>
      <c r="S493" s="280"/>
      <c r="T493" s="280"/>
    </row>
    <row r="494" spans="1:20" x14ac:dyDescent="0.25">
      <c r="A494" s="268"/>
      <c r="D494" s="268"/>
      <c r="G494" s="280"/>
      <c r="H494" s="280"/>
      <c r="I494" s="280"/>
      <c r="J494" s="280"/>
      <c r="K494" s="280"/>
      <c r="L494" s="280"/>
      <c r="M494" s="280"/>
      <c r="N494" s="280"/>
      <c r="O494" s="280"/>
      <c r="P494" s="281"/>
      <c r="Q494" s="280"/>
      <c r="R494" s="280"/>
      <c r="S494" s="280"/>
      <c r="T494" s="280"/>
    </row>
    <row r="495" spans="1:20" x14ac:dyDescent="0.25">
      <c r="A495" s="268"/>
      <c r="D495" s="268"/>
      <c r="G495" s="280"/>
      <c r="H495" s="280"/>
      <c r="I495" s="280"/>
      <c r="J495" s="280"/>
      <c r="K495" s="280"/>
      <c r="L495" s="280"/>
      <c r="M495" s="280"/>
      <c r="N495" s="280"/>
      <c r="O495" s="280"/>
      <c r="P495" s="281"/>
      <c r="Q495" s="280"/>
      <c r="R495" s="280"/>
      <c r="S495" s="280"/>
      <c r="T495" s="280"/>
    </row>
    <row r="496" spans="1:20" x14ac:dyDescent="0.25">
      <c r="A496" s="268"/>
      <c r="D496" s="268"/>
      <c r="G496" s="280"/>
      <c r="H496" s="280"/>
      <c r="I496" s="280"/>
      <c r="J496" s="280"/>
      <c r="K496" s="280"/>
      <c r="L496" s="280"/>
      <c r="M496" s="280"/>
      <c r="N496" s="280"/>
      <c r="O496" s="280"/>
      <c r="P496" s="281"/>
      <c r="Q496" s="280"/>
      <c r="R496" s="280"/>
      <c r="S496" s="280"/>
      <c r="T496" s="280"/>
    </row>
    <row r="497" spans="1:20" x14ac:dyDescent="0.25">
      <c r="A497" s="268"/>
      <c r="D497" s="268"/>
      <c r="G497" s="280"/>
      <c r="H497" s="280"/>
      <c r="I497" s="280"/>
      <c r="J497" s="280"/>
      <c r="K497" s="280"/>
      <c r="L497" s="280"/>
      <c r="M497" s="280"/>
      <c r="N497" s="280"/>
      <c r="O497" s="280"/>
      <c r="P497" s="281"/>
      <c r="Q497" s="280"/>
      <c r="R497" s="280"/>
      <c r="S497" s="280"/>
      <c r="T497" s="280"/>
    </row>
    <row r="498" spans="1:20" x14ac:dyDescent="0.25">
      <c r="A498" s="268"/>
      <c r="D498" s="268"/>
      <c r="G498" s="280"/>
      <c r="H498" s="280"/>
      <c r="I498" s="280"/>
      <c r="J498" s="280"/>
      <c r="K498" s="280"/>
      <c r="L498" s="280"/>
      <c r="M498" s="280"/>
      <c r="N498" s="280"/>
      <c r="O498" s="280"/>
      <c r="P498" s="281"/>
      <c r="Q498" s="280"/>
      <c r="R498" s="280"/>
      <c r="S498" s="280"/>
      <c r="T498" s="280"/>
    </row>
    <row r="499" spans="1:20" x14ac:dyDescent="0.25">
      <c r="A499" s="268"/>
      <c r="D499" s="268"/>
      <c r="G499" s="280"/>
      <c r="H499" s="280"/>
      <c r="I499" s="280"/>
      <c r="J499" s="280"/>
      <c r="K499" s="280"/>
      <c r="L499" s="280"/>
      <c r="M499" s="280"/>
      <c r="N499" s="280"/>
      <c r="O499" s="280"/>
      <c r="P499" s="281"/>
      <c r="Q499" s="280"/>
      <c r="R499" s="280"/>
      <c r="S499" s="280"/>
      <c r="T499" s="280"/>
    </row>
    <row r="500" spans="1:20" x14ac:dyDescent="0.25">
      <c r="A500" s="268"/>
      <c r="D500" s="268"/>
      <c r="G500" s="280"/>
      <c r="H500" s="280"/>
      <c r="I500" s="280"/>
      <c r="J500" s="280"/>
      <c r="K500" s="280"/>
      <c r="L500" s="280"/>
      <c r="M500" s="280"/>
      <c r="N500" s="280"/>
      <c r="O500" s="280"/>
      <c r="P500" s="281"/>
      <c r="Q500" s="280"/>
      <c r="R500" s="280"/>
      <c r="S500" s="280"/>
      <c r="T500" s="280"/>
    </row>
    <row r="501" spans="1:20" x14ac:dyDescent="0.25">
      <c r="A501" s="268"/>
      <c r="D501" s="268"/>
      <c r="G501" s="280"/>
      <c r="H501" s="280"/>
      <c r="I501" s="280"/>
      <c r="J501" s="280"/>
      <c r="K501" s="280"/>
      <c r="L501" s="280"/>
      <c r="M501" s="280"/>
      <c r="N501" s="280"/>
      <c r="O501" s="280"/>
      <c r="P501" s="281"/>
      <c r="Q501" s="280"/>
      <c r="R501" s="280"/>
      <c r="S501" s="280"/>
      <c r="T501" s="280"/>
    </row>
    <row r="502" spans="1:20" x14ac:dyDescent="0.25">
      <c r="A502" s="268"/>
      <c r="D502" s="268"/>
      <c r="G502" s="280"/>
      <c r="H502" s="280"/>
      <c r="I502" s="280"/>
      <c r="J502" s="280"/>
      <c r="K502" s="280"/>
      <c r="L502" s="280"/>
      <c r="M502" s="280"/>
      <c r="N502" s="280"/>
      <c r="O502" s="280"/>
      <c r="P502" s="281"/>
      <c r="Q502" s="280"/>
      <c r="R502" s="280"/>
      <c r="S502" s="280"/>
      <c r="T502" s="280"/>
    </row>
    <row r="503" spans="1:20" x14ac:dyDescent="0.25">
      <c r="A503" s="268"/>
      <c r="D503" s="268"/>
      <c r="G503" s="280"/>
      <c r="H503" s="280"/>
      <c r="I503" s="280"/>
      <c r="J503" s="280"/>
      <c r="K503" s="280"/>
      <c r="L503" s="280"/>
      <c r="M503" s="280"/>
      <c r="N503" s="280"/>
      <c r="O503" s="280"/>
      <c r="P503" s="281"/>
      <c r="Q503" s="280"/>
      <c r="R503" s="280"/>
      <c r="S503" s="280"/>
      <c r="T503" s="280"/>
    </row>
    <row r="504" spans="1:20" x14ac:dyDescent="0.25">
      <c r="A504" s="268"/>
      <c r="D504" s="268"/>
      <c r="G504" s="280"/>
      <c r="H504" s="280"/>
      <c r="I504" s="280"/>
      <c r="J504" s="280"/>
      <c r="K504" s="280"/>
      <c r="L504" s="280"/>
      <c r="M504" s="280"/>
      <c r="N504" s="280"/>
      <c r="O504" s="280"/>
      <c r="P504" s="281"/>
      <c r="Q504" s="280"/>
      <c r="R504" s="280"/>
      <c r="S504" s="280"/>
      <c r="T504" s="280"/>
    </row>
    <row r="505" spans="1:20" x14ac:dyDescent="0.25">
      <c r="A505" s="268"/>
      <c r="D505" s="268"/>
      <c r="G505" s="280"/>
      <c r="H505" s="280"/>
      <c r="I505" s="280"/>
      <c r="J505" s="280"/>
      <c r="K505" s="280"/>
      <c r="L505" s="280"/>
      <c r="M505" s="280"/>
      <c r="N505" s="280"/>
      <c r="O505" s="280"/>
      <c r="P505" s="281"/>
      <c r="Q505" s="280"/>
      <c r="R505" s="280"/>
      <c r="S505" s="280"/>
      <c r="T505" s="280"/>
    </row>
    <row r="506" spans="1:20" x14ac:dyDescent="0.25">
      <c r="A506" s="268"/>
      <c r="D506" s="268"/>
      <c r="G506" s="280"/>
      <c r="H506" s="280"/>
      <c r="I506" s="280"/>
      <c r="J506" s="280"/>
      <c r="K506" s="280"/>
      <c r="L506" s="280"/>
      <c r="M506" s="280"/>
      <c r="N506" s="280"/>
      <c r="O506" s="280"/>
      <c r="P506" s="281"/>
      <c r="Q506" s="280"/>
      <c r="R506" s="280"/>
      <c r="S506" s="280"/>
      <c r="T506" s="280"/>
    </row>
    <row r="507" spans="1:20" x14ac:dyDescent="0.25">
      <c r="A507" s="268"/>
      <c r="D507" s="268"/>
      <c r="G507" s="280"/>
      <c r="H507" s="280"/>
      <c r="I507" s="280"/>
      <c r="J507" s="280"/>
      <c r="K507" s="280"/>
      <c r="L507" s="280"/>
      <c r="M507" s="280"/>
      <c r="N507" s="280"/>
      <c r="O507" s="280"/>
      <c r="P507" s="281"/>
      <c r="Q507" s="280"/>
      <c r="R507" s="280"/>
      <c r="S507" s="280"/>
      <c r="T507" s="280"/>
    </row>
    <row r="508" spans="1:20" x14ac:dyDescent="0.25">
      <c r="A508" s="268"/>
      <c r="D508" s="268"/>
      <c r="G508" s="280"/>
      <c r="H508" s="280"/>
      <c r="I508" s="280"/>
      <c r="J508" s="280"/>
      <c r="K508" s="280"/>
      <c r="L508" s="280"/>
      <c r="M508" s="280"/>
      <c r="N508" s="280"/>
      <c r="O508" s="280"/>
      <c r="P508" s="281"/>
      <c r="Q508" s="280"/>
      <c r="R508" s="280"/>
      <c r="S508" s="280"/>
      <c r="T508" s="280"/>
    </row>
    <row r="509" spans="1:20" x14ac:dyDescent="0.25">
      <c r="A509" s="268"/>
      <c r="D509" s="268"/>
      <c r="G509" s="280"/>
      <c r="H509" s="280"/>
      <c r="I509" s="280"/>
      <c r="J509" s="280"/>
      <c r="K509" s="280"/>
      <c r="L509" s="280"/>
      <c r="M509" s="280"/>
      <c r="N509" s="280"/>
      <c r="O509" s="280"/>
      <c r="P509" s="281"/>
      <c r="Q509" s="280"/>
      <c r="R509" s="280"/>
      <c r="S509" s="280"/>
      <c r="T509" s="280"/>
    </row>
    <row r="510" spans="1:20" x14ac:dyDescent="0.25">
      <c r="A510" s="268"/>
      <c r="D510" s="268"/>
      <c r="G510" s="280"/>
      <c r="H510" s="280"/>
      <c r="I510" s="280"/>
      <c r="J510" s="280"/>
      <c r="K510" s="280"/>
      <c r="L510" s="280"/>
      <c r="M510" s="280"/>
      <c r="N510" s="280"/>
      <c r="O510" s="280"/>
      <c r="P510" s="281"/>
      <c r="Q510" s="280"/>
      <c r="R510" s="280"/>
      <c r="S510" s="280"/>
      <c r="T510" s="280"/>
    </row>
    <row r="511" spans="1:20" x14ac:dyDescent="0.25">
      <c r="A511" s="268"/>
      <c r="D511" s="268"/>
      <c r="G511" s="280"/>
      <c r="H511" s="280"/>
      <c r="I511" s="280"/>
      <c r="J511" s="280"/>
      <c r="K511" s="280"/>
      <c r="L511" s="280"/>
      <c r="M511" s="280"/>
      <c r="N511" s="280"/>
      <c r="O511" s="280"/>
      <c r="P511" s="281"/>
      <c r="Q511" s="280"/>
      <c r="R511" s="280"/>
      <c r="S511" s="280"/>
      <c r="T511" s="280"/>
    </row>
    <row r="512" spans="1:20" x14ac:dyDescent="0.25">
      <c r="A512" s="268"/>
      <c r="D512" s="268"/>
      <c r="G512" s="280"/>
      <c r="H512" s="280"/>
      <c r="I512" s="280"/>
      <c r="J512" s="280"/>
      <c r="K512" s="280"/>
      <c r="L512" s="280"/>
      <c r="M512" s="280"/>
      <c r="N512" s="280"/>
      <c r="O512" s="280"/>
      <c r="P512" s="281"/>
      <c r="Q512" s="280"/>
      <c r="R512" s="280"/>
      <c r="S512" s="280"/>
      <c r="T512" s="280"/>
    </row>
    <row r="513" spans="1:20" x14ac:dyDescent="0.25">
      <c r="A513" s="268"/>
      <c r="D513" s="268"/>
      <c r="G513" s="280"/>
      <c r="H513" s="280"/>
      <c r="I513" s="280"/>
      <c r="J513" s="280"/>
      <c r="K513" s="280"/>
      <c r="L513" s="280"/>
      <c r="M513" s="280"/>
      <c r="N513" s="280"/>
      <c r="O513" s="280"/>
      <c r="P513" s="281"/>
      <c r="Q513" s="280"/>
      <c r="R513" s="280"/>
      <c r="S513" s="280"/>
      <c r="T513" s="280"/>
    </row>
    <row r="514" spans="1:20" x14ac:dyDescent="0.25">
      <c r="A514" s="268"/>
      <c r="D514" s="268"/>
      <c r="G514" s="280"/>
      <c r="H514" s="280"/>
      <c r="I514" s="280"/>
      <c r="J514" s="280"/>
      <c r="K514" s="280"/>
      <c r="L514" s="280"/>
      <c r="M514" s="280"/>
      <c r="N514" s="280"/>
      <c r="O514" s="280"/>
      <c r="P514" s="281"/>
      <c r="Q514" s="280"/>
      <c r="R514" s="280"/>
      <c r="S514" s="280"/>
      <c r="T514" s="280"/>
    </row>
    <row r="515" spans="1:20" x14ac:dyDescent="0.25">
      <c r="A515" s="268"/>
      <c r="D515" s="268"/>
      <c r="G515" s="280"/>
      <c r="H515" s="280"/>
      <c r="I515" s="280"/>
      <c r="J515" s="280"/>
      <c r="K515" s="280"/>
      <c r="L515" s="280"/>
      <c r="M515" s="280"/>
      <c r="N515" s="280"/>
      <c r="O515" s="280"/>
      <c r="P515" s="281"/>
      <c r="Q515" s="280"/>
      <c r="R515" s="280"/>
      <c r="S515" s="280"/>
      <c r="T515" s="280"/>
    </row>
    <row r="516" spans="1:20" x14ac:dyDescent="0.25">
      <c r="A516" s="268"/>
      <c r="D516" s="268"/>
      <c r="G516" s="280"/>
      <c r="H516" s="280"/>
      <c r="I516" s="280"/>
      <c r="J516" s="280"/>
      <c r="K516" s="280"/>
      <c r="L516" s="280"/>
      <c r="M516" s="280"/>
      <c r="N516" s="280"/>
      <c r="O516" s="280"/>
      <c r="P516" s="281"/>
      <c r="Q516" s="280"/>
      <c r="R516" s="280"/>
      <c r="S516" s="280"/>
      <c r="T516" s="280"/>
    </row>
    <row r="517" spans="1:20" x14ac:dyDescent="0.25">
      <c r="A517" s="268"/>
      <c r="D517" s="268"/>
      <c r="G517" s="280"/>
      <c r="H517" s="280"/>
      <c r="I517" s="280"/>
      <c r="J517" s="280"/>
      <c r="K517" s="280"/>
      <c r="L517" s="280"/>
      <c r="M517" s="280"/>
      <c r="N517" s="280"/>
      <c r="O517" s="280"/>
      <c r="P517" s="281"/>
      <c r="Q517" s="280"/>
      <c r="R517" s="280"/>
      <c r="S517" s="280"/>
      <c r="T517" s="280"/>
    </row>
    <row r="518" spans="1:20" x14ac:dyDescent="0.25">
      <c r="A518" s="268"/>
      <c r="D518" s="268"/>
      <c r="G518" s="280"/>
      <c r="H518" s="280"/>
      <c r="I518" s="280"/>
      <c r="J518" s="280"/>
      <c r="K518" s="280"/>
      <c r="L518" s="280"/>
      <c r="M518" s="280"/>
      <c r="N518" s="280"/>
      <c r="O518" s="280"/>
      <c r="P518" s="281"/>
      <c r="Q518" s="280"/>
      <c r="R518" s="280"/>
      <c r="S518" s="280"/>
      <c r="T518" s="280"/>
    </row>
    <row r="519" spans="1:20" x14ac:dyDescent="0.25">
      <c r="A519" s="268"/>
      <c r="D519" s="268"/>
      <c r="G519" s="280"/>
      <c r="H519" s="280"/>
      <c r="I519" s="280"/>
      <c r="J519" s="280"/>
      <c r="K519" s="280"/>
      <c r="L519" s="280"/>
      <c r="M519" s="280"/>
      <c r="N519" s="280"/>
      <c r="O519" s="280"/>
      <c r="P519" s="281"/>
      <c r="Q519" s="280"/>
      <c r="R519" s="280"/>
      <c r="S519" s="280"/>
      <c r="T519" s="280"/>
    </row>
    <row r="520" spans="1:20" x14ac:dyDescent="0.25">
      <c r="A520" s="268"/>
      <c r="D520" s="268"/>
      <c r="G520" s="280"/>
      <c r="H520" s="280"/>
      <c r="I520" s="280"/>
      <c r="J520" s="280"/>
      <c r="K520" s="280"/>
      <c r="L520" s="280"/>
      <c r="M520" s="280"/>
      <c r="N520" s="280"/>
      <c r="O520" s="280"/>
      <c r="P520" s="281"/>
      <c r="Q520" s="280"/>
      <c r="R520" s="280"/>
      <c r="S520" s="280"/>
      <c r="T520" s="280"/>
    </row>
    <row r="521" spans="1:20" x14ac:dyDescent="0.25">
      <c r="A521" s="268"/>
      <c r="D521" s="268"/>
      <c r="G521" s="280"/>
      <c r="H521" s="280"/>
      <c r="I521" s="280"/>
      <c r="J521" s="280"/>
      <c r="K521" s="280"/>
      <c r="L521" s="280"/>
      <c r="M521" s="280"/>
      <c r="N521" s="280"/>
      <c r="O521" s="280"/>
      <c r="P521" s="281"/>
      <c r="Q521" s="280"/>
      <c r="R521" s="280"/>
      <c r="S521" s="280"/>
      <c r="T521" s="280"/>
    </row>
    <row r="522" spans="1:20" x14ac:dyDescent="0.25">
      <c r="A522" s="268"/>
      <c r="D522" s="268"/>
      <c r="G522" s="280"/>
      <c r="H522" s="280"/>
      <c r="I522" s="280"/>
      <c r="J522" s="280"/>
      <c r="K522" s="280"/>
      <c r="L522" s="280"/>
      <c r="M522" s="280"/>
      <c r="N522" s="280"/>
      <c r="O522" s="280"/>
      <c r="P522" s="281"/>
      <c r="Q522" s="280"/>
      <c r="R522" s="280"/>
      <c r="S522" s="280"/>
      <c r="T522" s="280"/>
    </row>
    <row r="523" spans="1:20" x14ac:dyDescent="0.25">
      <c r="A523" s="268"/>
      <c r="D523" s="268"/>
      <c r="G523" s="280"/>
      <c r="H523" s="280"/>
      <c r="I523" s="280"/>
      <c r="J523" s="280"/>
      <c r="K523" s="280"/>
      <c r="L523" s="280"/>
      <c r="M523" s="280"/>
      <c r="N523" s="280"/>
      <c r="O523" s="280"/>
      <c r="P523" s="281"/>
      <c r="Q523" s="280"/>
      <c r="R523" s="280"/>
      <c r="S523" s="280"/>
      <c r="T523" s="280"/>
    </row>
    <row r="524" spans="1:20" x14ac:dyDescent="0.25">
      <c r="A524" s="268"/>
      <c r="D524" s="268"/>
      <c r="G524" s="280"/>
      <c r="H524" s="280"/>
      <c r="I524" s="280"/>
      <c r="J524" s="280"/>
      <c r="K524" s="280"/>
      <c r="L524" s="280"/>
      <c r="M524" s="280"/>
      <c r="N524" s="280"/>
      <c r="O524" s="280"/>
      <c r="P524" s="281"/>
      <c r="Q524" s="280"/>
      <c r="R524" s="280"/>
      <c r="S524" s="280"/>
      <c r="T524" s="280"/>
    </row>
    <row r="525" spans="1:20" x14ac:dyDescent="0.25">
      <c r="A525" s="268"/>
      <c r="D525" s="268"/>
      <c r="G525" s="280"/>
      <c r="H525" s="280"/>
      <c r="I525" s="280"/>
      <c r="J525" s="280"/>
      <c r="K525" s="280"/>
      <c r="L525" s="280"/>
      <c r="M525" s="280"/>
      <c r="N525" s="280"/>
      <c r="O525" s="280"/>
      <c r="P525" s="281"/>
      <c r="Q525" s="280"/>
      <c r="R525" s="280"/>
      <c r="S525" s="280"/>
      <c r="T525" s="280"/>
    </row>
    <row r="526" spans="1:20" x14ac:dyDescent="0.25">
      <c r="A526" s="268"/>
      <c r="D526" s="268"/>
      <c r="G526" s="280"/>
      <c r="H526" s="280"/>
      <c r="I526" s="280"/>
      <c r="J526" s="280"/>
      <c r="K526" s="280"/>
      <c r="L526" s="280"/>
      <c r="M526" s="280"/>
      <c r="N526" s="280"/>
      <c r="O526" s="280"/>
      <c r="P526" s="281"/>
      <c r="Q526" s="280"/>
      <c r="R526" s="280"/>
      <c r="S526" s="280"/>
      <c r="T526" s="280"/>
    </row>
    <row r="527" spans="1:20" x14ac:dyDescent="0.25">
      <c r="A527" s="268"/>
      <c r="D527" s="268"/>
      <c r="G527" s="280"/>
      <c r="H527" s="280"/>
      <c r="I527" s="280"/>
      <c r="J527" s="280"/>
      <c r="K527" s="280"/>
      <c r="L527" s="280"/>
      <c r="M527" s="280"/>
      <c r="N527" s="280"/>
      <c r="O527" s="280"/>
      <c r="P527" s="281"/>
      <c r="Q527" s="280"/>
      <c r="R527" s="280"/>
      <c r="S527" s="280"/>
      <c r="T527" s="280"/>
    </row>
    <row r="528" spans="1:20" x14ac:dyDescent="0.25">
      <c r="A528" s="268"/>
      <c r="D528" s="268"/>
      <c r="G528" s="280"/>
      <c r="H528" s="280"/>
      <c r="I528" s="280"/>
      <c r="J528" s="280"/>
      <c r="K528" s="280"/>
      <c r="L528" s="280"/>
      <c r="M528" s="280"/>
      <c r="N528" s="280"/>
      <c r="O528" s="280"/>
      <c r="P528" s="281"/>
      <c r="Q528" s="280"/>
      <c r="R528" s="280"/>
      <c r="S528" s="280"/>
      <c r="T528" s="280"/>
    </row>
    <row r="529" spans="1:20" x14ac:dyDescent="0.25">
      <c r="A529" s="268"/>
      <c r="D529" s="268"/>
      <c r="G529" s="280"/>
      <c r="H529" s="280"/>
      <c r="I529" s="280"/>
      <c r="J529" s="280"/>
      <c r="K529" s="280"/>
      <c r="L529" s="280"/>
      <c r="M529" s="280"/>
      <c r="N529" s="280"/>
      <c r="O529" s="280"/>
      <c r="P529" s="281"/>
      <c r="Q529" s="280"/>
      <c r="R529" s="280"/>
      <c r="S529" s="280"/>
      <c r="T529" s="280"/>
    </row>
    <row r="530" spans="1:20" x14ac:dyDescent="0.25">
      <c r="A530" s="268"/>
      <c r="D530" s="268"/>
      <c r="G530" s="280"/>
      <c r="H530" s="280"/>
      <c r="I530" s="280"/>
      <c r="J530" s="280"/>
      <c r="K530" s="280"/>
      <c r="L530" s="280"/>
      <c r="M530" s="280"/>
      <c r="N530" s="280"/>
      <c r="O530" s="280"/>
      <c r="P530" s="281"/>
      <c r="Q530" s="280"/>
      <c r="R530" s="280"/>
      <c r="S530" s="280"/>
      <c r="T530" s="280"/>
    </row>
    <row r="531" spans="1:20" x14ac:dyDescent="0.25">
      <c r="A531" s="268"/>
      <c r="D531" s="268"/>
      <c r="G531" s="280"/>
      <c r="H531" s="280"/>
      <c r="I531" s="280"/>
      <c r="J531" s="280"/>
      <c r="K531" s="280"/>
      <c r="L531" s="280"/>
      <c r="M531" s="280"/>
      <c r="N531" s="280"/>
      <c r="O531" s="280"/>
      <c r="P531" s="281"/>
      <c r="Q531" s="280"/>
      <c r="R531" s="280"/>
      <c r="S531" s="280"/>
      <c r="T531" s="280"/>
    </row>
    <row r="532" spans="1:20" x14ac:dyDescent="0.25">
      <c r="A532" s="268"/>
      <c r="D532" s="268"/>
      <c r="G532" s="280"/>
      <c r="H532" s="280"/>
      <c r="I532" s="280"/>
      <c r="J532" s="280"/>
      <c r="K532" s="280"/>
      <c r="L532" s="280"/>
      <c r="M532" s="280"/>
      <c r="N532" s="280"/>
      <c r="O532" s="280"/>
      <c r="P532" s="281"/>
      <c r="Q532" s="280"/>
      <c r="R532" s="280"/>
      <c r="S532" s="280"/>
      <c r="T532" s="280"/>
    </row>
    <row r="533" spans="1:20" x14ac:dyDescent="0.25">
      <c r="A533" s="268"/>
      <c r="D533" s="268"/>
      <c r="G533" s="280"/>
      <c r="H533" s="280"/>
      <c r="I533" s="280"/>
      <c r="J533" s="280"/>
      <c r="K533" s="280"/>
      <c r="L533" s="280"/>
      <c r="M533" s="280"/>
      <c r="N533" s="280"/>
      <c r="O533" s="280"/>
      <c r="P533" s="281"/>
      <c r="Q533" s="280"/>
      <c r="R533" s="280"/>
      <c r="S533" s="280"/>
      <c r="T533" s="280"/>
    </row>
    <row r="534" spans="1:20" x14ac:dyDescent="0.25">
      <c r="A534" s="268"/>
      <c r="D534" s="268"/>
      <c r="G534" s="280"/>
      <c r="H534" s="280"/>
      <c r="I534" s="280"/>
      <c r="J534" s="280"/>
      <c r="K534" s="280"/>
      <c r="L534" s="280"/>
      <c r="M534" s="280"/>
      <c r="N534" s="280"/>
      <c r="O534" s="280"/>
      <c r="P534" s="281"/>
      <c r="Q534" s="280"/>
      <c r="R534" s="280"/>
      <c r="S534" s="280"/>
      <c r="T534" s="280"/>
    </row>
    <row r="535" spans="1:20" x14ac:dyDescent="0.25">
      <c r="A535" s="268"/>
      <c r="D535" s="268"/>
      <c r="G535" s="280"/>
      <c r="H535" s="280"/>
      <c r="I535" s="280"/>
      <c r="J535" s="280"/>
      <c r="K535" s="280"/>
      <c r="L535" s="280"/>
      <c r="M535" s="280"/>
      <c r="N535" s="280"/>
      <c r="O535" s="280"/>
      <c r="P535" s="281"/>
      <c r="Q535" s="280"/>
      <c r="R535" s="280"/>
      <c r="S535" s="280"/>
      <c r="T535" s="280"/>
    </row>
    <row r="536" spans="1:20" x14ac:dyDescent="0.25">
      <c r="A536" s="268"/>
      <c r="D536" s="268"/>
      <c r="G536" s="280"/>
      <c r="H536" s="280"/>
      <c r="I536" s="280"/>
      <c r="J536" s="280"/>
      <c r="K536" s="280"/>
      <c r="L536" s="280"/>
      <c r="M536" s="280"/>
      <c r="N536" s="280"/>
      <c r="O536" s="280"/>
      <c r="P536" s="281"/>
      <c r="Q536" s="280"/>
      <c r="R536" s="280"/>
      <c r="S536" s="280"/>
      <c r="T536" s="280"/>
    </row>
    <row r="537" spans="1:20" x14ac:dyDescent="0.25">
      <c r="A537" s="268"/>
      <c r="D537" s="268"/>
      <c r="G537" s="280"/>
      <c r="H537" s="280"/>
      <c r="I537" s="280"/>
      <c r="J537" s="280"/>
      <c r="K537" s="280"/>
      <c r="L537" s="280"/>
      <c r="M537" s="280"/>
      <c r="N537" s="280"/>
      <c r="O537" s="280"/>
      <c r="P537" s="281"/>
      <c r="Q537" s="280"/>
      <c r="R537" s="280"/>
      <c r="S537" s="280"/>
      <c r="T537" s="280"/>
    </row>
    <row r="538" spans="1:20" x14ac:dyDescent="0.25">
      <c r="A538" s="268"/>
      <c r="D538" s="268"/>
      <c r="G538" s="280"/>
      <c r="H538" s="280"/>
      <c r="I538" s="280"/>
      <c r="J538" s="280"/>
      <c r="K538" s="280"/>
      <c r="L538" s="280"/>
      <c r="M538" s="280"/>
      <c r="N538" s="280"/>
      <c r="O538" s="280"/>
      <c r="P538" s="281"/>
      <c r="Q538" s="280"/>
      <c r="R538" s="280"/>
      <c r="S538" s="280"/>
      <c r="T538" s="280"/>
    </row>
    <row r="539" spans="1:20" x14ac:dyDescent="0.25">
      <c r="A539" s="268"/>
      <c r="D539" s="268"/>
      <c r="G539" s="280"/>
      <c r="H539" s="280"/>
      <c r="I539" s="280"/>
      <c r="J539" s="280"/>
      <c r="K539" s="280"/>
      <c r="L539" s="280"/>
      <c r="M539" s="280"/>
      <c r="N539" s="280"/>
      <c r="O539" s="280"/>
      <c r="P539" s="281"/>
      <c r="Q539" s="280"/>
      <c r="R539" s="280"/>
      <c r="S539" s="280"/>
      <c r="T539" s="280"/>
    </row>
    <row r="540" spans="1:20" x14ac:dyDescent="0.25">
      <c r="A540" s="268"/>
      <c r="D540" s="268"/>
      <c r="G540" s="280"/>
      <c r="H540" s="280"/>
      <c r="I540" s="280"/>
      <c r="J540" s="280"/>
      <c r="K540" s="280"/>
      <c r="L540" s="280"/>
      <c r="M540" s="280"/>
      <c r="N540" s="280"/>
      <c r="O540" s="280"/>
      <c r="P540" s="281"/>
      <c r="Q540" s="280"/>
      <c r="R540" s="280"/>
      <c r="S540" s="280"/>
      <c r="T540" s="280"/>
    </row>
    <row r="541" spans="1:20" x14ac:dyDescent="0.25">
      <c r="A541" s="268"/>
      <c r="D541" s="268"/>
      <c r="G541" s="280"/>
      <c r="H541" s="280"/>
      <c r="I541" s="280"/>
      <c r="J541" s="280"/>
      <c r="K541" s="280"/>
      <c r="L541" s="280"/>
      <c r="M541" s="280"/>
      <c r="N541" s="280"/>
      <c r="O541" s="280"/>
      <c r="P541" s="281"/>
      <c r="Q541" s="280"/>
      <c r="R541" s="280"/>
      <c r="S541" s="280"/>
      <c r="T541" s="280"/>
    </row>
    <row r="542" spans="1:20" x14ac:dyDescent="0.25">
      <c r="A542" s="268"/>
      <c r="D542" s="268"/>
      <c r="G542" s="280"/>
      <c r="H542" s="280"/>
      <c r="I542" s="280"/>
      <c r="J542" s="280"/>
      <c r="K542" s="280"/>
      <c r="L542" s="280"/>
      <c r="M542" s="280"/>
      <c r="N542" s="280"/>
      <c r="O542" s="280"/>
      <c r="P542" s="281"/>
      <c r="Q542" s="280"/>
      <c r="R542" s="280"/>
      <c r="S542" s="280"/>
      <c r="T542" s="280"/>
    </row>
    <row r="543" spans="1:20" x14ac:dyDescent="0.25">
      <c r="A543" s="268"/>
      <c r="D543" s="268"/>
      <c r="G543" s="280"/>
      <c r="H543" s="280"/>
      <c r="I543" s="280"/>
      <c r="J543" s="280"/>
      <c r="K543" s="280"/>
      <c r="L543" s="280"/>
      <c r="M543" s="280"/>
      <c r="N543" s="280"/>
      <c r="O543" s="280"/>
      <c r="P543" s="281"/>
      <c r="Q543" s="280"/>
      <c r="R543" s="280"/>
      <c r="S543" s="280"/>
      <c r="T543" s="280"/>
    </row>
    <row r="544" spans="1:20" x14ac:dyDescent="0.25">
      <c r="A544" s="268"/>
      <c r="D544" s="268"/>
      <c r="G544" s="280"/>
      <c r="H544" s="280"/>
      <c r="I544" s="280"/>
      <c r="J544" s="280"/>
      <c r="K544" s="280"/>
      <c r="L544" s="280"/>
      <c r="M544" s="280"/>
      <c r="N544" s="280"/>
      <c r="O544" s="280"/>
      <c r="P544" s="281"/>
      <c r="Q544" s="280"/>
      <c r="R544" s="280"/>
      <c r="S544" s="280"/>
      <c r="T544" s="280"/>
    </row>
    <row r="545" spans="1:20" x14ac:dyDescent="0.25">
      <c r="A545" s="268"/>
      <c r="D545" s="268"/>
      <c r="G545" s="280"/>
      <c r="H545" s="280"/>
      <c r="I545" s="280"/>
      <c r="J545" s="280"/>
      <c r="K545" s="280"/>
      <c r="L545" s="280"/>
      <c r="M545" s="280"/>
      <c r="N545" s="280"/>
      <c r="O545" s="280"/>
      <c r="P545" s="281"/>
      <c r="Q545" s="280"/>
      <c r="R545" s="280"/>
      <c r="S545" s="280"/>
      <c r="T545" s="280"/>
    </row>
    <row r="546" spans="1:20" x14ac:dyDescent="0.25">
      <c r="A546" s="268"/>
      <c r="D546" s="268"/>
      <c r="G546" s="280"/>
      <c r="H546" s="280"/>
      <c r="I546" s="280"/>
      <c r="J546" s="280"/>
      <c r="K546" s="280"/>
      <c r="L546" s="280"/>
      <c r="M546" s="280"/>
      <c r="N546" s="280"/>
      <c r="O546" s="280"/>
      <c r="P546" s="281"/>
      <c r="Q546" s="280"/>
      <c r="R546" s="280"/>
      <c r="S546" s="280"/>
      <c r="T546" s="280"/>
    </row>
    <row r="547" spans="1:20" x14ac:dyDescent="0.25">
      <c r="A547" s="268"/>
      <c r="D547" s="268"/>
      <c r="G547" s="280"/>
      <c r="H547" s="280"/>
      <c r="I547" s="280"/>
      <c r="J547" s="280"/>
      <c r="K547" s="280"/>
      <c r="L547" s="280"/>
      <c r="M547" s="280"/>
      <c r="N547" s="280"/>
      <c r="O547" s="280"/>
      <c r="P547" s="281"/>
      <c r="Q547" s="280"/>
      <c r="R547" s="280"/>
      <c r="S547" s="280"/>
      <c r="T547" s="280"/>
    </row>
    <row r="548" spans="1:20" x14ac:dyDescent="0.25">
      <c r="A548" s="268"/>
      <c r="D548" s="268"/>
      <c r="G548" s="280"/>
      <c r="H548" s="280"/>
      <c r="I548" s="280"/>
      <c r="J548" s="280"/>
      <c r="K548" s="280"/>
      <c r="L548" s="280"/>
      <c r="M548" s="280"/>
      <c r="N548" s="280"/>
      <c r="O548" s="280"/>
      <c r="P548" s="281"/>
      <c r="Q548" s="280"/>
      <c r="R548" s="280"/>
      <c r="S548" s="280"/>
      <c r="T548" s="280"/>
    </row>
    <row r="549" spans="1:20" x14ac:dyDescent="0.25">
      <c r="A549" s="268"/>
      <c r="D549" s="268"/>
      <c r="G549" s="280"/>
      <c r="H549" s="280"/>
      <c r="I549" s="280"/>
      <c r="J549" s="280"/>
      <c r="K549" s="280"/>
      <c r="L549" s="280"/>
      <c r="M549" s="280"/>
      <c r="N549" s="280"/>
      <c r="O549" s="280"/>
      <c r="P549" s="281"/>
      <c r="Q549" s="280"/>
      <c r="R549" s="280"/>
      <c r="S549" s="280"/>
      <c r="T549" s="280"/>
    </row>
    <row r="550" spans="1:20" x14ac:dyDescent="0.25">
      <c r="A550" s="268"/>
      <c r="D550" s="268"/>
      <c r="G550" s="280"/>
      <c r="H550" s="280"/>
      <c r="I550" s="280"/>
      <c r="J550" s="280"/>
      <c r="K550" s="280"/>
      <c r="L550" s="280"/>
      <c r="M550" s="280"/>
      <c r="N550" s="280"/>
      <c r="O550" s="280"/>
      <c r="P550" s="281"/>
      <c r="Q550" s="280"/>
      <c r="R550" s="280"/>
      <c r="S550" s="280"/>
      <c r="T550" s="280"/>
    </row>
    <row r="551" spans="1:20" x14ac:dyDescent="0.25">
      <c r="A551" s="268"/>
      <c r="D551" s="268"/>
      <c r="G551" s="280"/>
      <c r="H551" s="280"/>
      <c r="I551" s="280"/>
      <c r="J551" s="280"/>
      <c r="K551" s="280"/>
      <c r="L551" s="280"/>
      <c r="M551" s="280"/>
      <c r="N551" s="280"/>
      <c r="O551" s="280"/>
      <c r="P551" s="281"/>
      <c r="Q551" s="280"/>
      <c r="R551" s="280"/>
      <c r="S551" s="280"/>
      <c r="T551" s="280"/>
    </row>
    <row r="552" spans="1:20" x14ac:dyDescent="0.25">
      <c r="A552" s="268"/>
      <c r="D552" s="268"/>
      <c r="G552" s="280"/>
      <c r="H552" s="280"/>
      <c r="I552" s="280"/>
      <c r="J552" s="280"/>
      <c r="K552" s="280"/>
      <c r="L552" s="280"/>
      <c r="M552" s="280"/>
      <c r="N552" s="280"/>
      <c r="O552" s="280"/>
      <c r="P552" s="281"/>
      <c r="Q552" s="280"/>
      <c r="R552" s="280"/>
      <c r="S552" s="280"/>
      <c r="T552" s="280"/>
    </row>
    <row r="553" spans="1:20" x14ac:dyDescent="0.25">
      <c r="A553" s="268"/>
      <c r="D553" s="268"/>
      <c r="G553" s="280"/>
      <c r="H553" s="280"/>
      <c r="I553" s="280"/>
      <c r="J553" s="280"/>
      <c r="K553" s="280"/>
      <c r="L553" s="280"/>
      <c r="M553" s="280"/>
      <c r="N553" s="280"/>
      <c r="O553" s="280"/>
      <c r="P553" s="281"/>
      <c r="Q553" s="280"/>
      <c r="R553" s="280"/>
      <c r="S553" s="280"/>
      <c r="T553" s="280"/>
    </row>
    <row r="554" spans="1:20" x14ac:dyDescent="0.25">
      <c r="A554" s="268"/>
      <c r="D554" s="268"/>
      <c r="G554" s="280"/>
      <c r="H554" s="280"/>
      <c r="I554" s="280"/>
      <c r="J554" s="280"/>
      <c r="K554" s="280"/>
      <c r="L554" s="280"/>
      <c r="M554" s="280"/>
      <c r="N554" s="280"/>
      <c r="O554" s="280"/>
      <c r="P554" s="281"/>
      <c r="Q554" s="280"/>
      <c r="R554" s="280"/>
      <c r="S554" s="280"/>
      <c r="T554" s="280"/>
    </row>
    <row r="555" spans="1:20" x14ac:dyDescent="0.25">
      <c r="A555" s="268"/>
      <c r="D555" s="268"/>
      <c r="G555" s="280"/>
      <c r="H555" s="280"/>
      <c r="I555" s="280"/>
      <c r="J555" s="280"/>
      <c r="K555" s="280"/>
      <c r="L555" s="280"/>
      <c r="M555" s="280"/>
      <c r="N555" s="280"/>
      <c r="O555" s="280"/>
      <c r="P555" s="281"/>
      <c r="Q555" s="280"/>
      <c r="R555" s="280"/>
      <c r="S555" s="280"/>
      <c r="T555" s="280"/>
    </row>
    <row r="556" spans="1:20" x14ac:dyDescent="0.25">
      <c r="A556" s="268"/>
      <c r="D556" s="268"/>
      <c r="G556" s="280"/>
      <c r="H556" s="280"/>
      <c r="I556" s="280"/>
      <c r="J556" s="280"/>
      <c r="K556" s="280"/>
      <c r="L556" s="280"/>
      <c r="M556" s="280"/>
      <c r="N556" s="280"/>
      <c r="O556" s="280"/>
      <c r="P556" s="281"/>
      <c r="Q556" s="280"/>
      <c r="R556" s="280"/>
      <c r="S556" s="280"/>
      <c r="T556" s="280"/>
    </row>
    <row r="557" spans="1:20" x14ac:dyDescent="0.25">
      <c r="A557" s="268"/>
      <c r="D557" s="268"/>
      <c r="G557" s="280"/>
      <c r="H557" s="280"/>
      <c r="I557" s="280"/>
      <c r="J557" s="280"/>
      <c r="K557" s="280"/>
      <c r="L557" s="280"/>
      <c r="M557" s="280"/>
      <c r="N557" s="280"/>
      <c r="O557" s="280"/>
      <c r="P557" s="281"/>
      <c r="Q557" s="280"/>
      <c r="R557" s="280"/>
      <c r="S557" s="280"/>
      <c r="T557" s="280"/>
    </row>
    <row r="558" spans="1:20" x14ac:dyDescent="0.25">
      <c r="A558" s="268"/>
      <c r="D558" s="268"/>
      <c r="G558" s="280"/>
      <c r="H558" s="280"/>
      <c r="I558" s="280"/>
      <c r="J558" s="280"/>
      <c r="K558" s="280"/>
      <c r="L558" s="280"/>
      <c r="M558" s="280"/>
      <c r="N558" s="280"/>
      <c r="O558" s="280"/>
      <c r="P558" s="281"/>
      <c r="Q558" s="280"/>
      <c r="R558" s="280"/>
      <c r="S558" s="280"/>
      <c r="T558" s="280"/>
    </row>
    <row r="559" spans="1:20" x14ac:dyDescent="0.25">
      <c r="A559" s="268"/>
      <c r="D559" s="268"/>
      <c r="G559" s="280"/>
      <c r="H559" s="280"/>
      <c r="I559" s="280"/>
      <c r="J559" s="280"/>
      <c r="K559" s="280"/>
      <c r="L559" s="280"/>
      <c r="M559" s="280"/>
      <c r="N559" s="280"/>
      <c r="O559" s="280"/>
      <c r="P559" s="281"/>
      <c r="Q559" s="280"/>
      <c r="R559" s="280"/>
      <c r="S559" s="280"/>
      <c r="T559" s="280"/>
    </row>
    <row r="560" spans="1:20" x14ac:dyDescent="0.25">
      <c r="A560" s="268"/>
      <c r="D560" s="268"/>
      <c r="G560" s="280"/>
      <c r="H560" s="280"/>
      <c r="I560" s="280"/>
      <c r="J560" s="280"/>
      <c r="K560" s="280"/>
      <c r="L560" s="280"/>
      <c r="M560" s="280"/>
      <c r="N560" s="280"/>
      <c r="O560" s="280"/>
      <c r="P560" s="281"/>
      <c r="Q560" s="280"/>
      <c r="R560" s="280"/>
      <c r="S560" s="280"/>
      <c r="T560" s="280"/>
    </row>
    <row r="561" spans="1:20" x14ac:dyDescent="0.25">
      <c r="A561" s="268"/>
      <c r="D561" s="268"/>
      <c r="G561" s="280"/>
      <c r="H561" s="280"/>
      <c r="I561" s="280"/>
      <c r="J561" s="280"/>
      <c r="K561" s="280"/>
      <c r="L561" s="280"/>
      <c r="M561" s="280"/>
      <c r="N561" s="280"/>
      <c r="O561" s="280"/>
      <c r="P561" s="281"/>
      <c r="Q561" s="280"/>
      <c r="R561" s="280"/>
      <c r="S561" s="280"/>
      <c r="T561" s="280"/>
    </row>
    <row r="562" spans="1:20" x14ac:dyDescent="0.25">
      <c r="A562" s="268"/>
      <c r="D562" s="268"/>
      <c r="G562" s="280"/>
      <c r="H562" s="280"/>
      <c r="I562" s="280"/>
      <c r="J562" s="280"/>
      <c r="K562" s="280"/>
      <c r="L562" s="280"/>
      <c r="M562" s="280"/>
      <c r="N562" s="280"/>
      <c r="O562" s="280"/>
      <c r="P562" s="281"/>
      <c r="Q562" s="280"/>
      <c r="R562" s="280"/>
      <c r="S562" s="280"/>
      <c r="T562" s="280"/>
    </row>
    <row r="563" spans="1:20" x14ac:dyDescent="0.25">
      <c r="A563" s="268"/>
      <c r="D563" s="268"/>
      <c r="G563" s="280"/>
      <c r="H563" s="280"/>
      <c r="I563" s="280"/>
      <c r="J563" s="280"/>
      <c r="K563" s="280"/>
      <c r="L563" s="280"/>
      <c r="M563" s="280"/>
      <c r="N563" s="280"/>
      <c r="O563" s="280"/>
      <c r="P563" s="281"/>
      <c r="Q563" s="280"/>
      <c r="R563" s="280"/>
      <c r="S563" s="280"/>
      <c r="T563" s="280"/>
    </row>
    <row r="564" spans="1:20" x14ac:dyDescent="0.25">
      <c r="A564" s="268"/>
      <c r="D564" s="268"/>
      <c r="G564" s="280"/>
      <c r="H564" s="280"/>
      <c r="I564" s="280"/>
      <c r="J564" s="280"/>
      <c r="K564" s="280"/>
      <c r="L564" s="280"/>
      <c r="M564" s="280"/>
      <c r="N564" s="280"/>
      <c r="O564" s="280"/>
      <c r="P564" s="281"/>
      <c r="Q564" s="280"/>
      <c r="R564" s="280"/>
      <c r="S564" s="280"/>
      <c r="T564" s="280"/>
    </row>
    <row r="565" spans="1:20" x14ac:dyDescent="0.25">
      <c r="A565" s="268"/>
      <c r="D565" s="268"/>
      <c r="G565" s="280"/>
      <c r="H565" s="280"/>
      <c r="I565" s="280"/>
      <c r="J565" s="280"/>
      <c r="K565" s="280"/>
      <c r="L565" s="280"/>
      <c r="M565" s="280"/>
      <c r="N565" s="280"/>
      <c r="O565" s="280"/>
      <c r="P565" s="281"/>
      <c r="Q565" s="280"/>
      <c r="R565" s="280"/>
      <c r="S565" s="280"/>
      <c r="T565" s="280"/>
    </row>
    <row r="566" spans="1:20" x14ac:dyDescent="0.25">
      <c r="A566" s="268"/>
      <c r="D566" s="268"/>
      <c r="G566" s="280"/>
      <c r="H566" s="280"/>
      <c r="I566" s="280"/>
      <c r="J566" s="280"/>
      <c r="K566" s="280"/>
      <c r="L566" s="280"/>
      <c r="M566" s="280"/>
      <c r="N566" s="280"/>
      <c r="O566" s="280"/>
      <c r="P566" s="281"/>
      <c r="Q566" s="280"/>
      <c r="R566" s="280"/>
      <c r="S566" s="280"/>
      <c r="T566" s="280"/>
    </row>
    <row r="567" spans="1:20" x14ac:dyDescent="0.25">
      <c r="A567" s="268"/>
      <c r="D567" s="268"/>
      <c r="G567" s="280"/>
      <c r="H567" s="280"/>
      <c r="I567" s="280"/>
      <c r="J567" s="280"/>
      <c r="K567" s="280"/>
      <c r="L567" s="280"/>
      <c r="M567" s="280"/>
      <c r="N567" s="280"/>
      <c r="O567" s="280"/>
      <c r="P567" s="281"/>
      <c r="Q567" s="280"/>
      <c r="R567" s="280"/>
      <c r="S567" s="280"/>
      <c r="T567" s="280"/>
    </row>
    <row r="568" spans="1:20" x14ac:dyDescent="0.25">
      <c r="A568" s="268"/>
      <c r="D568" s="268"/>
      <c r="G568" s="280"/>
      <c r="H568" s="280"/>
      <c r="I568" s="280"/>
      <c r="J568" s="280"/>
      <c r="K568" s="280"/>
      <c r="L568" s="280"/>
      <c r="M568" s="280"/>
      <c r="N568" s="280"/>
      <c r="O568" s="280"/>
      <c r="P568" s="281"/>
      <c r="Q568" s="280"/>
      <c r="R568" s="280"/>
      <c r="S568" s="280"/>
      <c r="T568" s="280"/>
    </row>
    <row r="569" spans="1:20" x14ac:dyDescent="0.25">
      <c r="A569" s="268"/>
      <c r="D569" s="268"/>
      <c r="G569" s="280"/>
      <c r="H569" s="280"/>
      <c r="I569" s="280"/>
      <c r="J569" s="280"/>
      <c r="K569" s="280"/>
      <c r="L569" s="280"/>
      <c r="M569" s="280"/>
      <c r="N569" s="280"/>
      <c r="O569" s="280"/>
      <c r="P569" s="281"/>
      <c r="Q569" s="280"/>
      <c r="R569" s="280"/>
      <c r="S569" s="280"/>
      <c r="T569" s="280"/>
    </row>
    <row r="570" spans="1:20" x14ac:dyDescent="0.25">
      <c r="A570" s="268"/>
      <c r="D570" s="268"/>
      <c r="G570" s="280"/>
      <c r="H570" s="280"/>
      <c r="I570" s="280"/>
      <c r="J570" s="280"/>
      <c r="K570" s="280"/>
      <c r="L570" s="280"/>
      <c r="M570" s="280"/>
      <c r="N570" s="280"/>
      <c r="O570" s="280"/>
      <c r="P570" s="281"/>
      <c r="Q570" s="280"/>
      <c r="R570" s="280"/>
      <c r="S570" s="280"/>
      <c r="T570" s="280"/>
    </row>
    <row r="571" spans="1:20" x14ac:dyDescent="0.25">
      <c r="A571" s="268"/>
      <c r="D571" s="268"/>
      <c r="G571" s="280"/>
      <c r="H571" s="280"/>
      <c r="I571" s="280"/>
      <c r="J571" s="280"/>
      <c r="K571" s="280"/>
      <c r="L571" s="280"/>
      <c r="M571" s="280"/>
      <c r="N571" s="280"/>
      <c r="O571" s="280"/>
      <c r="P571" s="281"/>
      <c r="Q571" s="280"/>
      <c r="R571" s="280"/>
      <c r="S571" s="280"/>
      <c r="T571" s="280"/>
    </row>
    <row r="572" spans="1:20" x14ac:dyDescent="0.25">
      <c r="A572" s="268"/>
      <c r="D572" s="268"/>
      <c r="G572" s="280"/>
      <c r="H572" s="280"/>
      <c r="I572" s="280"/>
      <c r="J572" s="280"/>
      <c r="K572" s="280"/>
      <c r="L572" s="280"/>
      <c r="M572" s="280"/>
      <c r="N572" s="280"/>
      <c r="O572" s="280"/>
      <c r="P572" s="281"/>
      <c r="Q572" s="280"/>
      <c r="R572" s="280"/>
      <c r="S572" s="280"/>
      <c r="T572" s="280"/>
    </row>
    <row r="573" spans="1:20" x14ac:dyDescent="0.25">
      <c r="A573" s="268"/>
      <c r="D573" s="268"/>
      <c r="G573" s="280"/>
      <c r="H573" s="280"/>
      <c r="I573" s="280"/>
      <c r="J573" s="280"/>
      <c r="K573" s="280"/>
      <c r="L573" s="280"/>
      <c r="M573" s="280"/>
      <c r="N573" s="280"/>
      <c r="O573" s="280"/>
      <c r="P573" s="281"/>
      <c r="Q573" s="280"/>
      <c r="R573" s="280"/>
      <c r="S573" s="280"/>
      <c r="T573" s="280"/>
    </row>
    <row r="574" spans="1:20" x14ac:dyDescent="0.25">
      <c r="A574" s="268"/>
      <c r="D574" s="268"/>
      <c r="G574" s="280"/>
      <c r="H574" s="280"/>
      <c r="I574" s="280"/>
      <c r="J574" s="280"/>
      <c r="K574" s="280"/>
      <c r="L574" s="280"/>
      <c r="M574" s="280"/>
      <c r="N574" s="280"/>
      <c r="O574" s="280"/>
      <c r="P574" s="281"/>
      <c r="Q574" s="280"/>
      <c r="R574" s="280"/>
      <c r="S574" s="280"/>
      <c r="T574" s="280"/>
    </row>
    <row r="575" spans="1:20" x14ac:dyDescent="0.25">
      <c r="A575" s="268"/>
      <c r="D575" s="268"/>
      <c r="G575" s="280"/>
      <c r="H575" s="280"/>
      <c r="I575" s="280"/>
      <c r="J575" s="280"/>
      <c r="K575" s="280"/>
      <c r="L575" s="280"/>
      <c r="M575" s="280"/>
      <c r="N575" s="280"/>
      <c r="O575" s="280"/>
      <c r="P575" s="281"/>
      <c r="Q575" s="280"/>
      <c r="R575" s="280"/>
      <c r="S575" s="280"/>
      <c r="T575" s="280"/>
    </row>
    <row r="576" spans="1:20" x14ac:dyDescent="0.25">
      <c r="A576" s="268"/>
      <c r="D576" s="268"/>
      <c r="G576" s="280"/>
      <c r="H576" s="280"/>
      <c r="I576" s="280"/>
      <c r="J576" s="280"/>
      <c r="K576" s="280"/>
      <c r="L576" s="280"/>
      <c r="M576" s="280"/>
      <c r="N576" s="280"/>
      <c r="O576" s="280"/>
      <c r="P576" s="281"/>
      <c r="Q576" s="280"/>
      <c r="R576" s="280"/>
      <c r="S576" s="280"/>
      <c r="T576" s="280"/>
    </row>
    <row r="577" spans="1:20" x14ac:dyDescent="0.25">
      <c r="A577" s="268"/>
      <c r="D577" s="268"/>
      <c r="G577" s="280"/>
      <c r="H577" s="280"/>
      <c r="I577" s="280"/>
      <c r="J577" s="280"/>
      <c r="K577" s="280"/>
      <c r="L577" s="280"/>
      <c r="M577" s="280"/>
      <c r="N577" s="280"/>
      <c r="O577" s="280"/>
      <c r="P577" s="281"/>
      <c r="Q577" s="280"/>
      <c r="R577" s="280"/>
      <c r="S577" s="280"/>
      <c r="T577" s="280"/>
    </row>
    <row r="578" spans="1:20" x14ac:dyDescent="0.25">
      <c r="A578" s="268"/>
      <c r="D578" s="268"/>
      <c r="G578" s="280"/>
      <c r="H578" s="280"/>
      <c r="I578" s="280"/>
      <c r="J578" s="280"/>
      <c r="K578" s="280"/>
      <c r="L578" s="280"/>
      <c r="M578" s="280"/>
      <c r="N578" s="280"/>
      <c r="O578" s="280"/>
      <c r="P578" s="281"/>
      <c r="Q578" s="280"/>
      <c r="R578" s="280"/>
      <c r="S578" s="280"/>
      <c r="T578" s="280"/>
    </row>
    <row r="579" spans="1:20" x14ac:dyDescent="0.25">
      <c r="A579" s="268"/>
      <c r="D579" s="268"/>
      <c r="G579" s="280"/>
      <c r="H579" s="280"/>
      <c r="I579" s="280"/>
      <c r="J579" s="280"/>
      <c r="K579" s="280"/>
      <c r="L579" s="280"/>
      <c r="M579" s="280"/>
      <c r="N579" s="280"/>
      <c r="O579" s="280"/>
      <c r="P579" s="281"/>
      <c r="Q579" s="280"/>
      <c r="R579" s="280"/>
      <c r="S579" s="280"/>
      <c r="T579" s="280"/>
    </row>
    <row r="580" spans="1:20" x14ac:dyDescent="0.25">
      <c r="A580" s="268"/>
      <c r="D580" s="268"/>
      <c r="G580" s="280"/>
      <c r="H580" s="280"/>
      <c r="I580" s="280"/>
      <c r="J580" s="280"/>
      <c r="K580" s="280"/>
      <c r="L580" s="280"/>
      <c r="M580" s="280"/>
      <c r="N580" s="280"/>
      <c r="O580" s="280"/>
      <c r="P580" s="281"/>
      <c r="Q580" s="280"/>
      <c r="R580" s="280"/>
      <c r="S580" s="280"/>
      <c r="T580" s="280"/>
    </row>
    <row r="581" spans="1:20" x14ac:dyDescent="0.25">
      <c r="A581" s="268"/>
      <c r="D581" s="268"/>
      <c r="G581" s="280"/>
      <c r="H581" s="280"/>
      <c r="I581" s="280"/>
      <c r="J581" s="280"/>
      <c r="K581" s="280"/>
      <c r="L581" s="280"/>
      <c r="M581" s="280"/>
      <c r="N581" s="280"/>
      <c r="O581" s="280"/>
      <c r="P581" s="281"/>
      <c r="Q581" s="280"/>
      <c r="R581" s="280"/>
      <c r="S581" s="280"/>
      <c r="T581" s="280"/>
    </row>
    <row r="582" spans="1:20" x14ac:dyDescent="0.25">
      <c r="A582" s="268"/>
      <c r="D582" s="268"/>
      <c r="G582" s="280"/>
      <c r="H582" s="280"/>
      <c r="I582" s="280"/>
      <c r="J582" s="280"/>
      <c r="K582" s="280"/>
      <c r="L582" s="280"/>
      <c r="M582" s="280"/>
      <c r="N582" s="280"/>
      <c r="O582" s="280"/>
      <c r="P582" s="281"/>
      <c r="Q582" s="280"/>
      <c r="R582" s="280"/>
      <c r="S582" s="280"/>
      <c r="T582" s="280"/>
    </row>
    <row r="583" spans="1:20" x14ac:dyDescent="0.25">
      <c r="A583" s="268"/>
      <c r="D583" s="268"/>
      <c r="G583" s="280"/>
      <c r="H583" s="280"/>
      <c r="I583" s="280"/>
      <c r="J583" s="280"/>
      <c r="K583" s="280"/>
      <c r="L583" s="280"/>
      <c r="M583" s="280"/>
      <c r="N583" s="280"/>
      <c r="O583" s="280"/>
      <c r="P583" s="281"/>
      <c r="Q583" s="280"/>
      <c r="R583" s="280"/>
      <c r="S583" s="280"/>
      <c r="T583" s="280"/>
    </row>
    <row r="584" spans="1:20" x14ac:dyDescent="0.25">
      <c r="A584" s="268"/>
      <c r="D584" s="268"/>
      <c r="G584" s="280"/>
      <c r="H584" s="280"/>
      <c r="I584" s="280"/>
      <c r="J584" s="280"/>
      <c r="K584" s="280"/>
      <c r="L584" s="280"/>
      <c r="M584" s="280"/>
      <c r="N584" s="280"/>
      <c r="O584" s="280"/>
      <c r="P584" s="281"/>
      <c r="Q584" s="280"/>
      <c r="R584" s="280"/>
      <c r="S584" s="280"/>
      <c r="T584" s="280"/>
    </row>
    <row r="585" spans="1:20" x14ac:dyDescent="0.25">
      <c r="A585" s="268"/>
      <c r="D585" s="268"/>
      <c r="G585" s="280"/>
      <c r="H585" s="280"/>
      <c r="I585" s="280"/>
      <c r="J585" s="280"/>
      <c r="K585" s="280"/>
      <c r="L585" s="280"/>
      <c r="M585" s="280"/>
      <c r="N585" s="280"/>
      <c r="O585" s="280"/>
      <c r="P585" s="281"/>
      <c r="Q585" s="280"/>
      <c r="R585" s="280"/>
      <c r="S585" s="280"/>
      <c r="T585" s="280"/>
    </row>
    <row r="586" spans="1:20" x14ac:dyDescent="0.25">
      <c r="A586" s="268"/>
      <c r="D586" s="268"/>
      <c r="G586" s="280"/>
      <c r="H586" s="280"/>
      <c r="I586" s="280"/>
      <c r="J586" s="280"/>
      <c r="K586" s="280"/>
      <c r="L586" s="280"/>
      <c r="M586" s="280"/>
      <c r="N586" s="280"/>
      <c r="O586" s="280"/>
      <c r="P586" s="281"/>
      <c r="Q586" s="280"/>
      <c r="R586" s="280"/>
      <c r="S586" s="280"/>
      <c r="T586" s="280"/>
    </row>
    <row r="587" spans="1:20" x14ac:dyDescent="0.25">
      <c r="A587" s="268"/>
      <c r="D587" s="268"/>
      <c r="G587" s="280"/>
      <c r="H587" s="280"/>
      <c r="I587" s="280"/>
      <c r="J587" s="280"/>
      <c r="K587" s="280"/>
      <c r="L587" s="280"/>
      <c r="M587" s="280"/>
      <c r="N587" s="280"/>
      <c r="O587" s="280"/>
      <c r="P587" s="281"/>
      <c r="Q587" s="280"/>
      <c r="R587" s="280"/>
      <c r="S587" s="280"/>
      <c r="T587" s="280"/>
    </row>
    <row r="588" spans="1:20" x14ac:dyDescent="0.25">
      <c r="A588" s="268"/>
      <c r="D588" s="268"/>
      <c r="G588" s="280"/>
      <c r="H588" s="280"/>
      <c r="I588" s="280"/>
      <c r="J588" s="280"/>
      <c r="K588" s="280"/>
      <c r="L588" s="280"/>
      <c r="M588" s="280"/>
      <c r="N588" s="280"/>
      <c r="O588" s="280"/>
      <c r="P588" s="281"/>
      <c r="Q588" s="280"/>
      <c r="R588" s="280"/>
      <c r="S588" s="280"/>
      <c r="T588" s="280"/>
    </row>
    <row r="589" spans="1:20" x14ac:dyDescent="0.25">
      <c r="A589" s="268"/>
      <c r="D589" s="268"/>
      <c r="G589" s="280"/>
      <c r="H589" s="280"/>
      <c r="I589" s="280"/>
      <c r="J589" s="280"/>
      <c r="K589" s="280"/>
      <c r="L589" s="280"/>
      <c r="M589" s="280"/>
      <c r="N589" s="280"/>
      <c r="O589" s="280"/>
      <c r="P589" s="281"/>
      <c r="Q589" s="280"/>
      <c r="R589" s="280"/>
      <c r="S589" s="280"/>
      <c r="T589" s="280"/>
    </row>
    <row r="590" spans="1:20" x14ac:dyDescent="0.25">
      <c r="A590" s="268"/>
      <c r="D590" s="268"/>
      <c r="G590" s="280"/>
      <c r="H590" s="280"/>
      <c r="I590" s="280"/>
      <c r="J590" s="280"/>
      <c r="K590" s="280"/>
      <c r="L590" s="280"/>
      <c r="M590" s="280"/>
      <c r="N590" s="280"/>
      <c r="O590" s="280"/>
      <c r="P590" s="281"/>
      <c r="Q590" s="280"/>
      <c r="R590" s="280"/>
      <c r="S590" s="280"/>
      <c r="T590" s="280"/>
    </row>
    <row r="591" spans="1:20" x14ac:dyDescent="0.25">
      <c r="A591" s="268"/>
      <c r="D591" s="268"/>
      <c r="G591" s="280"/>
      <c r="H591" s="280"/>
      <c r="I591" s="280"/>
      <c r="J591" s="280"/>
      <c r="K591" s="280"/>
      <c r="L591" s="280"/>
      <c r="M591" s="280"/>
      <c r="N591" s="280"/>
      <c r="O591" s="280"/>
      <c r="P591" s="281"/>
      <c r="Q591" s="280"/>
      <c r="R591" s="280"/>
      <c r="S591" s="280"/>
      <c r="T591" s="280"/>
    </row>
    <row r="592" spans="1:20" x14ac:dyDescent="0.25">
      <c r="A592" s="268"/>
      <c r="D592" s="268"/>
      <c r="G592" s="280"/>
      <c r="H592" s="280"/>
      <c r="I592" s="280"/>
      <c r="J592" s="280"/>
      <c r="K592" s="280"/>
      <c r="L592" s="280"/>
      <c r="M592" s="280"/>
      <c r="N592" s="280"/>
      <c r="O592" s="280"/>
      <c r="P592" s="281"/>
      <c r="Q592" s="280"/>
      <c r="R592" s="280"/>
      <c r="S592" s="280"/>
      <c r="T592" s="280"/>
    </row>
    <row r="593" spans="1:20" x14ac:dyDescent="0.25">
      <c r="A593" s="268"/>
      <c r="D593" s="268"/>
      <c r="G593" s="280"/>
      <c r="H593" s="280"/>
      <c r="I593" s="280"/>
      <c r="J593" s="280"/>
      <c r="K593" s="280"/>
      <c r="L593" s="280"/>
      <c r="M593" s="280"/>
      <c r="N593" s="280"/>
      <c r="O593" s="280"/>
      <c r="P593" s="281"/>
      <c r="Q593" s="280"/>
      <c r="R593" s="280"/>
      <c r="S593" s="280"/>
      <c r="T593" s="280"/>
    </row>
    <row r="594" spans="1:20" x14ac:dyDescent="0.25">
      <c r="A594" s="268"/>
      <c r="D594" s="268"/>
      <c r="G594" s="280"/>
      <c r="H594" s="280"/>
      <c r="I594" s="280"/>
      <c r="J594" s="280"/>
      <c r="K594" s="280"/>
      <c r="L594" s="280"/>
      <c r="M594" s="280"/>
      <c r="N594" s="280"/>
      <c r="O594" s="280"/>
      <c r="P594" s="281"/>
      <c r="Q594" s="280"/>
      <c r="R594" s="280"/>
      <c r="S594" s="280"/>
      <c r="T594" s="280"/>
    </row>
    <row r="595" spans="1:20" x14ac:dyDescent="0.25">
      <c r="A595" s="268"/>
      <c r="D595" s="268"/>
      <c r="G595" s="280"/>
      <c r="H595" s="280"/>
      <c r="I595" s="280"/>
      <c r="J595" s="280"/>
      <c r="K595" s="280"/>
      <c r="L595" s="280"/>
      <c r="M595" s="280"/>
      <c r="N595" s="280"/>
      <c r="O595" s="280"/>
      <c r="P595" s="281"/>
      <c r="Q595" s="280"/>
      <c r="R595" s="280"/>
      <c r="S595" s="280"/>
      <c r="T595" s="280"/>
    </row>
    <row r="596" spans="1:20" x14ac:dyDescent="0.25">
      <c r="A596" s="268"/>
      <c r="D596" s="268"/>
      <c r="G596" s="280"/>
      <c r="H596" s="280"/>
      <c r="I596" s="280"/>
      <c r="J596" s="280"/>
      <c r="K596" s="280"/>
      <c r="L596" s="280"/>
      <c r="M596" s="280"/>
      <c r="N596" s="280"/>
      <c r="O596" s="280"/>
      <c r="P596" s="281"/>
      <c r="Q596" s="280"/>
      <c r="R596" s="280"/>
      <c r="S596" s="280"/>
      <c r="T596" s="280"/>
    </row>
    <row r="597" spans="1:20" x14ac:dyDescent="0.25">
      <c r="A597" s="268"/>
      <c r="D597" s="268"/>
      <c r="G597" s="280"/>
      <c r="H597" s="280"/>
      <c r="I597" s="280"/>
      <c r="J597" s="280"/>
      <c r="K597" s="280"/>
      <c r="L597" s="280"/>
      <c r="M597" s="280"/>
      <c r="N597" s="280"/>
      <c r="O597" s="280"/>
      <c r="P597" s="281"/>
      <c r="Q597" s="280"/>
      <c r="R597" s="280"/>
      <c r="S597" s="280"/>
      <c r="T597" s="280"/>
    </row>
    <row r="598" spans="1:20" x14ac:dyDescent="0.25">
      <c r="A598" s="268"/>
      <c r="D598" s="268"/>
      <c r="G598" s="280"/>
      <c r="H598" s="280"/>
      <c r="I598" s="280"/>
      <c r="J598" s="280"/>
      <c r="K598" s="280"/>
      <c r="L598" s="280"/>
      <c r="M598" s="280"/>
      <c r="N598" s="280"/>
      <c r="O598" s="280"/>
      <c r="P598" s="281"/>
      <c r="Q598" s="280"/>
      <c r="R598" s="280"/>
      <c r="S598" s="280"/>
      <c r="T598" s="280"/>
    </row>
    <row r="599" spans="1:20" x14ac:dyDescent="0.25">
      <c r="A599" s="268"/>
      <c r="D599" s="268"/>
      <c r="G599" s="280"/>
      <c r="H599" s="280"/>
      <c r="I599" s="280"/>
      <c r="J599" s="280"/>
      <c r="K599" s="280"/>
      <c r="L599" s="280"/>
      <c r="M599" s="280"/>
      <c r="N599" s="280"/>
      <c r="O599" s="280"/>
      <c r="P599" s="281"/>
      <c r="Q599" s="280"/>
      <c r="R599" s="280"/>
      <c r="S599" s="280"/>
      <c r="T599" s="280"/>
    </row>
    <row r="600" spans="1:20" x14ac:dyDescent="0.25">
      <c r="A600" s="268"/>
      <c r="D600" s="268"/>
      <c r="G600" s="280"/>
      <c r="H600" s="280"/>
      <c r="I600" s="280"/>
      <c r="J600" s="280"/>
      <c r="K600" s="280"/>
      <c r="L600" s="280"/>
      <c r="M600" s="280"/>
      <c r="N600" s="280"/>
      <c r="O600" s="280"/>
      <c r="P600" s="281"/>
      <c r="Q600" s="280"/>
      <c r="R600" s="280"/>
      <c r="S600" s="280"/>
      <c r="T600" s="280"/>
    </row>
    <row r="601" spans="1:20" x14ac:dyDescent="0.25">
      <c r="A601" s="268"/>
      <c r="D601" s="268"/>
      <c r="G601" s="280"/>
      <c r="H601" s="280"/>
      <c r="I601" s="280"/>
      <c r="J601" s="280"/>
      <c r="K601" s="280"/>
      <c r="L601" s="280"/>
      <c r="M601" s="280"/>
      <c r="N601" s="280"/>
      <c r="O601" s="280"/>
      <c r="P601" s="281"/>
      <c r="Q601" s="280"/>
      <c r="R601" s="280"/>
      <c r="S601" s="280"/>
      <c r="T601" s="280"/>
    </row>
    <row r="602" spans="1:20" x14ac:dyDescent="0.25">
      <c r="A602" s="268"/>
      <c r="D602" s="268"/>
      <c r="G602" s="280"/>
      <c r="H602" s="280"/>
      <c r="I602" s="280"/>
      <c r="J602" s="280"/>
      <c r="K602" s="280"/>
      <c r="L602" s="280"/>
      <c r="M602" s="280"/>
      <c r="N602" s="280"/>
      <c r="O602" s="280"/>
      <c r="P602" s="281"/>
      <c r="Q602" s="280"/>
      <c r="R602" s="280"/>
      <c r="S602" s="280"/>
      <c r="T602" s="280"/>
    </row>
    <row r="603" spans="1:20" x14ac:dyDescent="0.25">
      <c r="A603" s="268"/>
      <c r="D603" s="268"/>
      <c r="G603" s="280"/>
      <c r="H603" s="280"/>
      <c r="I603" s="280"/>
      <c r="J603" s="280"/>
      <c r="K603" s="280"/>
      <c r="L603" s="280"/>
      <c r="M603" s="280"/>
      <c r="N603" s="280"/>
      <c r="O603" s="280"/>
      <c r="P603" s="281"/>
      <c r="Q603" s="280"/>
      <c r="R603" s="280"/>
      <c r="S603" s="280"/>
      <c r="T603" s="280"/>
    </row>
    <row r="604" spans="1:20" x14ac:dyDescent="0.25">
      <c r="A604" s="268"/>
      <c r="D604" s="268"/>
      <c r="G604" s="280"/>
      <c r="H604" s="280"/>
      <c r="I604" s="280"/>
      <c r="J604" s="280"/>
      <c r="K604" s="280"/>
      <c r="L604" s="280"/>
      <c r="M604" s="280"/>
      <c r="N604" s="280"/>
      <c r="O604" s="280"/>
      <c r="P604" s="281"/>
      <c r="Q604" s="280"/>
      <c r="R604" s="280"/>
      <c r="S604" s="280"/>
      <c r="T604" s="280"/>
    </row>
    <row r="605" spans="1:20" x14ac:dyDescent="0.25">
      <c r="A605" s="268"/>
      <c r="D605" s="268"/>
      <c r="G605" s="280"/>
      <c r="H605" s="280"/>
      <c r="I605" s="280"/>
      <c r="J605" s="280"/>
      <c r="K605" s="280"/>
      <c r="L605" s="280"/>
      <c r="M605" s="280"/>
      <c r="N605" s="280"/>
      <c r="O605" s="280"/>
      <c r="P605" s="281"/>
      <c r="Q605" s="280"/>
      <c r="R605" s="280"/>
      <c r="S605" s="280"/>
      <c r="T605" s="280"/>
    </row>
    <row r="606" spans="1:20" x14ac:dyDescent="0.25">
      <c r="A606" s="268"/>
      <c r="D606" s="268"/>
      <c r="G606" s="280"/>
      <c r="H606" s="280"/>
      <c r="I606" s="280"/>
      <c r="J606" s="280"/>
      <c r="K606" s="280"/>
      <c r="L606" s="280"/>
      <c r="M606" s="280"/>
      <c r="N606" s="280"/>
      <c r="O606" s="280"/>
      <c r="P606" s="281"/>
      <c r="Q606" s="280"/>
      <c r="R606" s="280"/>
      <c r="S606" s="280"/>
      <c r="T606" s="280"/>
    </row>
    <row r="607" spans="1:20" x14ac:dyDescent="0.25">
      <c r="A607" s="268"/>
      <c r="D607" s="268"/>
      <c r="G607" s="280"/>
      <c r="H607" s="280"/>
      <c r="I607" s="280"/>
      <c r="J607" s="280"/>
      <c r="K607" s="280"/>
      <c r="L607" s="280"/>
      <c r="M607" s="280"/>
      <c r="N607" s="280"/>
      <c r="O607" s="280"/>
      <c r="P607" s="281"/>
      <c r="Q607" s="280"/>
      <c r="R607" s="280"/>
      <c r="S607" s="280"/>
      <c r="T607" s="280"/>
    </row>
    <row r="608" spans="1:20" x14ac:dyDescent="0.25">
      <c r="A608" s="268"/>
      <c r="D608" s="268"/>
      <c r="G608" s="280"/>
      <c r="H608" s="280"/>
      <c r="I608" s="280"/>
      <c r="J608" s="280"/>
      <c r="K608" s="280"/>
      <c r="L608" s="280"/>
      <c r="M608" s="280"/>
      <c r="N608" s="280"/>
      <c r="O608" s="280"/>
      <c r="P608" s="281"/>
      <c r="Q608" s="280"/>
      <c r="R608" s="280"/>
      <c r="S608" s="280"/>
      <c r="T608" s="280"/>
    </row>
    <row r="609" spans="1:20" x14ac:dyDescent="0.25">
      <c r="A609" s="268"/>
      <c r="D609" s="268"/>
      <c r="G609" s="280"/>
      <c r="H609" s="280"/>
      <c r="I609" s="280"/>
      <c r="J609" s="280"/>
      <c r="K609" s="280"/>
      <c r="L609" s="280"/>
      <c r="M609" s="280"/>
      <c r="N609" s="280"/>
      <c r="O609" s="280"/>
      <c r="P609" s="281"/>
      <c r="Q609" s="280"/>
      <c r="R609" s="280"/>
      <c r="S609" s="280"/>
      <c r="T609" s="280"/>
    </row>
    <row r="610" spans="1:20" x14ac:dyDescent="0.25">
      <c r="A610" s="268"/>
      <c r="D610" s="268"/>
      <c r="G610" s="280"/>
      <c r="H610" s="280"/>
      <c r="I610" s="280"/>
      <c r="J610" s="280"/>
      <c r="K610" s="280"/>
      <c r="L610" s="280"/>
      <c r="M610" s="280"/>
      <c r="N610" s="280"/>
      <c r="O610" s="280"/>
      <c r="P610" s="281"/>
      <c r="Q610" s="280"/>
      <c r="R610" s="280"/>
      <c r="S610" s="280"/>
      <c r="T610" s="280"/>
    </row>
    <row r="611" spans="1:20" x14ac:dyDescent="0.25">
      <c r="A611" s="268"/>
      <c r="D611" s="268"/>
      <c r="G611" s="280"/>
      <c r="H611" s="280"/>
      <c r="I611" s="280"/>
      <c r="J611" s="280"/>
      <c r="K611" s="280"/>
      <c r="L611" s="280"/>
      <c r="M611" s="280"/>
      <c r="N611" s="280"/>
      <c r="O611" s="280"/>
      <c r="P611" s="281"/>
      <c r="Q611" s="280"/>
      <c r="R611" s="280"/>
      <c r="S611" s="280"/>
      <c r="T611" s="280"/>
    </row>
    <row r="612" spans="1:20" x14ac:dyDescent="0.25">
      <c r="A612" s="268"/>
      <c r="D612" s="268"/>
      <c r="G612" s="280"/>
      <c r="H612" s="280"/>
      <c r="I612" s="280"/>
      <c r="J612" s="280"/>
      <c r="K612" s="280"/>
      <c r="L612" s="280"/>
      <c r="M612" s="280"/>
      <c r="N612" s="280"/>
      <c r="O612" s="280"/>
      <c r="P612" s="281"/>
      <c r="Q612" s="280"/>
      <c r="R612" s="280"/>
      <c r="S612" s="280"/>
      <c r="T612" s="280"/>
    </row>
    <row r="613" spans="1:20" x14ac:dyDescent="0.25">
      <c r="A613" s="268"/>
      <c r="D613" s="268"/>
      <c r="G613" s="280"/>
      <c r="H613" s="280"/>
      <c r="I613" s="280"/>
      <c r="J613" s="280"/>
      <c r="K613" s="280"/>
      <c r="L613" s="280"/>
      <c r="M613" s="280"/>
      <c r="N613" s="280"/>
      <c r="O613" s="280"/>
      <c r="P613" s="281"/>
      <c r="Q613" s="280"/>
      <c r="R613" s="280"/>
      <c r="S613" s="280"/>
      <c r="T613" s="280"/>
    </row>
    <row r="614" spans="1:20" x14ac:dyDescent="0.25">
      <c r="A614" s="268"/>
      <c r="D614" s="268"/>
      <c r="G614" s="280"/>
      <c r="H614" s="280"/>
      <c r="I614" s="280"/>
      <c r="J614" s="280"/>
      <c r="K614" s="280"/>
      <c r="L614" s="280"/>
      <c r="M614" s="280"/>
      <c r="N614" s="280"/>
      <c r="O614" s="280"/>
      <c r="P614" s="281"/>
      <c r="Q614" s="280"/>
      <c r="R614" s="280"/>
      <c r="S614" s="280"/>
      <c r="T614" s="280"/>
    </row>
    <row r="615" spans="1:20" x14ac:dyDescent="0.25">
      <c r="A615" s="268"/>
      <c r="D615" s="268"/>
      <c r="G615" s="280"/>
      <c r="H615" s="280"/>
      <c r="I615" s="280"/>
      <c r="J615" s="280"/>
      <c r="K615" s="280"/>
      <c r="L615" s="280"/>
      <c r="M615" s="280"/>
      <c r="N615" s="280"/>
      <c r="O615" s="280"/>
      <c r="P615" s="281"/>
      <c r="Q615" s="280"/>
      <c r="R615" s="280"/>
      <c r="S615" s="280"/>
      <c r="T615" s="280"/>
    </row>
    <row r="616" spans="1:20" x14ac:dyDescent="0.25">
      <c r="A616" s="268"/>
      <c r="D616" s="268"/>
      <c r="G616" s="280"/>
      <c r="H616" s="280"/>
      <c r="I616" s="280"/>
      <c r="J616" s="280"/>
      <c r="K616" s="280"/>
      <c r="L616" s="280"/>
      <c r="M616" s="280"/>
      <c r="N616" s="280"/>
      <c r="O616" s="280"/>
      <c r="P616" s="281"/>
      <c r="Q616" s="280"/>
      <c r="R616" s="280"/>
      <c r="S616" s="280"/>
      <c r="T616" s="280"/>
    </row>
    <row r="617" spans="1:20" x14ac:dyDescent="0.25">
      <c r="A617" s="268"/>
      <c r="D617" s="268"/>
      <c r="G617" s="280"/>
      <c r="H617" s="280"/>
      <c r="I617" s="280"/>
      <c r="J617" s="280"/>
      <c r="K617" s="280"/>
      <c r="L617" s="280"/>
      <c r="M617" s="280"/>
      <c r="N617" s="280"/>
      <c r="O617" s="280"/>
      <c r="P617" s="281"/>
      <c r="Q617" s="280"/>
      <c r="R617" s="280"/>
      <c r="S617" s="280"/>
      <c r="T617" s="280"/>
    </row>
    <row r="618" spans="1:20" x14ac:dyDescent="0.25">
      <c r="A618" s="268"/>
      <c r="D618" s="268"/>
      <c r="G618" s="280"/>
      <c r="H618" s="280"/>
      <c r="I618" s="280"/>
      <c r="J618" s="280"/>
      <c r="K618" s="280"/>
      <c r="L618" s="280"/>
      <c r="M618" s="280"/>
      <c r="N618" s="280"/>
      <c r="O618" s="280"/>
      <c r="P618" s="281"/>
      <c r="Q618" s="280"/>
      <c r="R618" s="280"/>
      <c r="S618" s="280"/>
      <c r="T618" s="280"/>
    </row>
    <row r="619" spans="1:20" x14ac:dyDescent="0.25">
      <c r="A619" s="268"/>
      <c r="D619" s="268"/>
      <c r="G619" s="280"/>
      <c r="H619" s="280"/>
      <c r="I619" s="280"/>
      <c r="J619" s="280"/>
      <c r="K619" s="280"/>
      <c r="L619" s="280"/>
      <c r="M619" s="280"/>
      <c r="N619" s="280"/>
      <c r="O619" s="280"/>
      <c r="P619" s="281"/>
      <c r="Q619" s="280"/>
      <c r="R619" s="280"/>
      <c r="S619" s="280"/>
      <c r="T619" s="280"/>
    </row>
    <row r="620" spans="1:20" x14ac:dyDescent="0.25">
      <c r="A620" s="268"/>
      <c r="D620" s="268"/>
      <c r="G620" s="280"/>
      <c r="H620" s="280"/>
      <c r="I620" s="280"/>
      <c r="J620" s="280"/>
      <c r="K620" s="280"/>
      <c r="L620" s="280"/>
      <c r="M620" s="280"/>
      <c r="N620" s="280"/>
      <c r="O620" s="280"/>
      <c r="P620" s="281"/>
      <c r="Q620" s="280"/>
      <c r="R620" s="280"/>
      <c r="S620" s="280"/>
      <c r="T620" s="280"/>
    </row>
    <row r="621" spans="1:20" x14ac:dyDescent="0.25">
      <c r="A621" s="268"/>
      <c r="D621" s="268"/>
      <c r="G621" s="280"/>
      <c r="H621" s="280"/>
      <c r="I621" s="280"/>
      <c r="J621" s="280"/>
      <c r="K621" s="280"/>
      <c r="L621" s="280"/>
      <c r="M621" s="280"/>
      <c r="N621" s="280"/>
      <c r="O621" s="280"/>
      <c r="P621" s="281"/>
      <c r="Q621" s="280"/>
      <c r="R621" s="280"/>
      <c r="S621" s="280"/>
      <c r="T621" s="280"/>
    </row>
    <row r="622" spans="1:20" x14ac:dyDescent="0.25">
      <c r="A622" s="268"/>
      <c r="D622" s="268"/>
      <c r="G622" s="280"/>
      <c r="H622" s="280"/>
      <c r="I622" s="280"/>
      <c r="J622" s="280"/>
      <c r="K622" s="280"/>
      <c r="L622" s="280"/>
      <c r="M622" s="280"/>
      <c r="N622" s="280"/>
      <c r="O622" s="280"/>
      <c r="P622" s="281"/>
      <c r="Q622" s="280"/>
      <c r="R622" s="280"/>
      <c r="S622" s="280"/>
      <c r="T622" s="280"/>
    </row>
    <row r="623" spans="1:20" x14ac:dyDescent="0.25">
      <c r="A623" s="268"/>
      <c r="D623" s="268"/>
      <c r="G623" s="280"/>
      <c r="H623" s="280"/>
      <c r="I623" s="280"/>
      <c r="J623" s="280"/>
      <c r="K623" s="280"/>
      <c r="L623" s="280"/>
      <c r="M623" s="280"/>
      <c r="N623" s="280"/>
      <c r="O623" s="280"/>
      <c r="P623" s="281"/>
      <c r="Q623" s="280"/>
      <c r="R623" s="280"/>
      <c r="S623" s="280"/>
      <c r="T623" s="280"/>
    </row>
    <row r="624" spans="1:20" x14ac:dyDescent="0.25">
      <c r="A624" s="268"/>
      <c r="D624" s="268"/>
      <c r="G624" s="280"/>
      <c r="H624" s="280"/>
      <c r="I624" s="280"/>
      <c r="J624" s="280"/>
      <c r="K624" s="280"/>
      <c r="L624" s="280"/>
      <c r="M624" s="280"/>
      <c r="N624" s="280"/>
      <c r="O624" s="280"/>
      <c r="P624" s="281"/>
      <c r="Q624" s="280"/>
      <c r="R624" s="280"/>
      <c r="S624" s="280"/>
      <c r="T624" s="280"/>
    </row>
    <row r="625" spans="1:20" x14ac:dyDescent="0.25">
      <c r="A625" s="268"/>
      <c r="D625" s="268"/>
      <c r="G625" s="280"/>
      <c r="H625" s="280"/>
      <c r="I625" s="280"/>
      <c r="J625" s="280"/>
      <c r="K625" s="280"/>
      <c r="L625" s="280"/>
      <c r="M625" s="280"/>
      <c r="N625" s="280"/>
      <c r="O625" s="280"/>
      <c r="P625" s="281"/>
      <c r="Q625" s="280"/>
      <c r="R625" s="280"/>
      <c r="S625" s="280"/>
      <c r="T625" s="280"/>
    </row>
    <row r="626" spans="1:20" x14ac:dyDescent="0.25">
      <c r="A626" s="268"/>
      <c r="D626" s="268"/>
      <c r="G626" s="280"/>
      <c r="H626" s="280"/>
      <c r="I626" s="280"/>
      <c r="J626" s="280"/>
      <c r="K626" s="280"/>
      <c r="L626" s="280"/>
      <c r="M626" s="280"/>
      <c r="N626" s="280"/>
      <c r="O626" s="280"/>
      <c r="P626" s="281"/>
      <c r="Q626" s="280"/>
      <c r="R626" s="280"/>
      <c r="S626" s="280"/>
      <c r="T626" s="280"/>
    </row>
    <row r="627" spans="1:20" x14ac:dyDescent="0.25">
      <c r="A627" s="268"/>
      <c r="D627" s="268"/>
      <c r="G627" s="280"/>
      <c r="H627" s="280"/>
      <c r="I627" s="280"/>
      <c r="J627" s="280"/>
      <c r="K627" s="280"/>
      <c r="L627" s="280"/>
      <c r="M627" s="280"/>
      <c r="N627" s="280"/>
      <c r="O627" s="280"/>
      <c r="P627" s="281"/>
      <c r="Q627" s="280"/>
      <c r="R627" s="280"/>
      <c r="S627" s="280"/>
      <c r="T627" s="280"/>
    </row>
    <row r="628" spans="1:20" x14ac:dyDescent="0.25">
      <c r="A628" s="268"/>
      <c r="D628" s="268"/>
      <c r="G628" s="280"/>
      <c r="H628" s="280"/>
      <c r="I628" s="280"/>
      <c r="J628" s="280"/>
      <c r="K628" s="280"/>
      <c r="L628" s="280"/>
      <c r="M628" s="280"/>
      <c r="N628" s="280"/>
      <c r="O628" s="280"/>
      <c r="P628" s="281"/>
      <c r="Q628" s="280"/>
      <c r="R628" s="280"/>
      <c r="S628" s="280"/>
      <c r="T628" s="280"/>
    </row>
    <row r="629" spans="1:20" x14ac:dyDescent="0.25">
      <c r="A629" s="268"/>
      <c r="D629" s="268"/>
      <c r="G629" s="280"/>
      <c r="H629" s="280"/>
      <c r="I629" s="280"/>
      <c r="J629" s="280"/>
      <c r="K629" s="280"/>
      <c r="L629" s="280"/>
      <c r="M629" s="280"/>
      <c r="N629" s="280"/>
      <c r="O629" s="280"/>
      <c r="P629" s="281"/>
      <c r="Q629" s="280"/>
      <c r="R629" s="280"/>
      <c r="S629" s="280"/>
      <c r="T629" s="280"/>
    </row>
    <row r="630" spans="1:20" x14ac:dyDescent="0.25">
      <c r="A630" s="268"/>
      <c r="D630" s="268"/>
      <c r="G630" s="280"/>
      <c r="H630" s="280"/>
      <c r="I630" s="280"/>
      <c r="J630" s="280"/>
      <c r="K630" s="280"/>
      <c r="L630" s="280"/>
      <c r="M630" s="280"/>
      <c r="N630" s="280"/>
      <c r="O630" s="280"/>
      <c r="P630" s="281"/>
      <c r="Q630" s="280"/>
      <c r="R630" s="280"/>
      <c r="S630" s="280"/>
      <c r="T630" s="280"/>
    </row>
    <row r="631" spans="1:20" x14ac:dyDescent="0.25">
      <c r="A631" s="268"/>
      <c r="D631" s="268"/>
      <c r="G631" s="280"/>
      <c r="H631" s="280"/>
      <c r="I631" s="280"/>
      <c r="J631" s="280"/>
      <c r="K631" s="280"/>
      <c r="L631" s="280"/>
      <c r="M631" s="280"/>
      <c r="N631" s="280"/>
      <c r="O631" s="280"/>
      <c r="P631" s="281"/>
      <c r="Q631" s="280"/>
      <c r="R631" s="280"/>
      <c r="S631" s="280"/>
      <c r="T631" s="280"/>
    </row>
    <row r="632" spans="1:20" x14ac:dyDescent="0.25">
      <c r="A632" s="268"/>
      <c r="D632" s="268"/>
      <c r="G632" s="280"/>
      <c r="H632" s="280"/>
      <c r="I632" s="280"/>
      <c r="J632" s="280"/>
      <c r="K632" s="280"/>
      <c r="L632" s="280"/>
      <c r="M632" s="280"/>
      <c r="N632" s="280"/>
      <c r="O632" s="280"/>
      <c r="P632" s="281"/>
      <c r="Q632" s="280"/>
      <c r="R632" s="280"/>
      <c r="S632" s="280"/>
      <c r="T632" s="280"/>
    </row>
    <row r="633" spans="1:20" x14ac:dyDescent="0.25">
      <c r="A633" s="268"/>
      <c r="D633" s="268"/>
      <c r="G633" s="280"/>
      <c r="H633" s="280"/>
      <c r="I633" s="280"/>
      <c r="J633" s="280"/>
      <c r="K633" s="280"/>
      <c r="L633" s="280"/>
      <c r="M633" s="280"/>
      <c r="N633" s="280"/>
      <c r="O633" s="280"/>
      <c r="P633" s="281"/>
      <c r="Q633" s="280"/>
      <c r="R633" s="280"/>
      <c r="S633" s="280"/>
      <c r="T633" s="280"/>
    </row>
    <row r="634" spans="1:20" x14ac:dyDescent="0.25">
      <c r="A634" s="268"/>
      <c r="D634" s="268"/>
      <c r="G634" s="280"/>
      <c r="H634" s="280"/>
      <c r="I634" s="280"/>
      <c r="J634" s="280"/>
      <c r="K634" s="280"/>
      <c r="L634" s="280"/>
      <c r="M634" s="280"/>
      <c r="N634" s="280"/>
      <c r="O634" s="280"/>
      <c r="P634" s="281"/>
      <c r="Q634" s="280"/>
      <c r="R634" s="280"/>
      <c r="S634" s="280"/>
      <c r="T634" s="280"/>
    </row>
    <row r="635" spans="1:20" x14ac:dyDescent="0.25">
      <c r="A635" s="268"/>
      <c r="D635" s="268"/>
      <c r="G635" s="280"/>
      <c r="H635" s="280"/>
      <c r="I635" s="280"/>
      <c r="J635" s="280"/>
      <c r="K635" s="280"/>
      <c r="L635" s="280"/>
      <c r="M635" s="280"/>
      <c r="N635" s="280"/>
      <c r="O635" s="280"/>
      <c r="P635" s="281"/>
      <c r="Q635" s="280"/>
      <c r="R635" s="280"/>
      <c r="S635" s="280"/>
      <c r="T635" s="280"/>
    </row>
    <row r="636" spans="1:20" x14ac:dyDescent="0.25">
      <c r="A636" s="268"/>
      <c r="D636" s="268"/>
      <c r="G636" s="280"/>
      <c r="H636" s="280"/>
      <c r="I636" s="280"/>
      <c r="J636" s="280"/>
      <c r="K636" s="280"/>
      <c r="L636" s="280"/>
      <c r="M636" s="280"/>
      <c r="N636" s="280"/>
      <c r="O636" s="280"/>
      <c r="P636" s="281"/>
      <c r="Q636" s="280"/>
      <c r="R636" s="280"/>
      <c r="S636" s="280"/>
      <c r="T636" s="280"/>
    </row>
    <row r="637" spans="1:20" x14ac:dyDescent="0.25">
      <c r="A637" s="268"/>
      <c r="D637" s="268"/>
      <c r="G637" s="280"/>
      <c r="H637" s="280"/>
      <c r="I637" s="280"/>
      <c r="J637" s="280"/>
      <c r="K637" s="280"/>
      <c r="L637" s="280"/>
      <c r="M637" s="280"/>
      <c r="N637" s="280"/>
      <c r="O637" s="280"/>
      <c r="P637" s="281"/>
      <c r="Q637" s="280"/>
      <c r="R637" s="280"/>
      <c r="S637" s="280"/>
      <c r="T637" s="280"/>
    </row>
    <row r="638" spans="1:20" x14ac:dyDescent="0.25">
      <c r="A638" s="268"/>
      <c r="D638" s="268"/>
      <c r="G638" s="280"/>
      <c r="H638" s="280"/>
      <c r="I638" s="280"/>
      <c r="J638" s="280"/>
      <c r="K638" s="280"/>
      <c r="L638" s="280"/>
      <c r="M638" s="280"/>
      <c r="N638" s="280"/>
      <c r="O638" s="280"/>
      <c r="P638" s="281"/>
      <c r="Q638" s="280"/>
      <c r="R638" s="280"/>
      <c r="S638" s="280"/>
      <c r="T638" s="280"/>
    </row>
    <row r="639" spans="1:20" x14ac:dyDescent="0.25">
      <c r="A639" s="268"/>
      <c r="D639" s="268"/>
      <c r="G639" s="280"/>
      <c r="H639" s="280"/>
      <c r="I639" s="280"/>
      <c r="J639" s="280"/>
      <c r="K639" s="280"/>
      <c r="L639" s="280"/>
      <c r="M639" s="280"/>
      <c r="N639" s="280"/>
      <c r="O639" s="280"/>
      <c r="P639" s="281"/>
      <c r="Q639" s="280"/>
      <c r="R639" s="280"/>
      <c r="S639" s="280"/>
      <c r="T639" s="280"/>
    </row>
    <row r="640" spans="1:20" x14ac:dyDescent="0.25">
      <c r="A640" s="268"/>
      <c r="D640" s="268"/>
      <c r="G640" s="280"/>
      <c r="H640" s="280"/>
      <c r="I640" s="280"/>
      <c r="J640" s="280"/>
      <c r="K640" s="280"/>
      <c r="L640" s="280"/>
      <c r="M640" s="280"/>
      <c r="N640" s="280"/>
      <c r="O640" s="280"/>
      <c r="P640" s="281"/>
      <c r="Q640" s="280"/>
      <c r="R640" s="280"/>
      <c r="S640" s="280"/>
      <c r="T640" s="280"/>
    </row>
    <row r="641" spans="1:20" x14ac:dyDescent="0.25">
      <c r="A641" s="268"/>
      <c r="D641" s="268"/>
      <c r="G641" s="280"/>
      <c r="H641" s="280"/>
      <c r="I641" s="280"/>
      <c r="J641" s="280"/>
      <c r="K641" s="280"/>
      <c r="L641" s="280"/>
      <c r="M641" s="280"/>
      <c r="N641" s="280"/>
      <c r="O641" s="280"/>
      <c r="P641" s="281"/>
      <c r="Q641" s="280"/>
      <c r="R641" s="280"/>
      <c r="S641" s="280"/>
      <c r="T641" s="280"/>
    </row>
    <row r="642" spans="1:20" x14ac:dyDescent="0.25">
      <c r="A642" s="268"/>
      <c r="D642" s="268"/>
      <c r="G642" s="280"/>
      <c r="H642" s="280"/>
      <c r="I642" s="280"/>
      <c r="J642" s="280"/>
      <c r="K642" s="280"/>
      <c r="L642" s="280"/>
      <c r="M642" s="280"/>
      <c r="N642" s="280"/>
      <c r="O642" s="280"/>
      <c r="P642" s="281"/>
      <c r="Q642" s="280"/>
      <c r="R642" s="280"/>
      <c r="S642" s="280"/>
      <c r="T642" s="280"/>
    </row>
    <row r="643" spans="1:20" x14ac:dyDescent="0.25">
      <c r="A643" s="268"/>
      <c r="D643" s="268"/>
      <c r="G643" s="280"/>
      <c r="H643" s="280"/>
      <c r="I643" s="280"/>
      <c r="J643" s="280"/>
      <c r="K643" s="280"/>
      <c r="L643" s="280"/>
      <c r="M643" s="280"/>
      <c r="N643" s="280"/>
      <c r="O643" s="280"/>
      <c r="P643" s="281"/>
      <c r="Q643" s="280"/>
      <c r="R643" s="280"/>
      <c r="S643" s="280"/>
      <c r="T643" s="280"/>
    </row>
    <row r="644" spans="1:20" x14ac:dyDescent="0.25">
      <c r="A644" s="268"/>
      <c r="D644" s="268"/>
      <c r="G644" s="280"/>
      <c r="H644" s="280"/>
      <c r="I644" s="280"/>
      <c r="J644" s="280"/>
      <c r="K644" s="280"/>
      <c r="L644" s="280"/>
      <c r="M644" s="280"/>
      <c r="N644" s="280"/>
      <c r="O644" s="280"/>
      <c r="P644" s="281"/>
      <c r="Q644" s="280"/>
      <c r="R644" s="280"/>
      <c r="S644" s="280"/>
      <c r="T644" s="280"/>
    </row>
    <row r="645" spans="1:20" x14ac:dyDescent="0.25">
      <c r="A645" s="268"/>
      <c r="D645" s="268"/>
      <c r="G645" s="280"/>
      <c r="H645" s="280"/>
      <c r="I645" s="280"/>
      <c r="J645" s="280"/>
      <c r="K645" s="280"/>
      <c r="L645" s="280"/>
      <c r="M645" s="280"/>
      <c r="N645" s="280"/>
      <c r="O645" s="280"/>
      <c r="P645" s="281"/>
      <c r="Q645" s="280"/>
      <c r="R645" s="280"/>
      <c r="S645" s="280"/>
      <c r="T645" s="280"/>
    </row>
    <row r="646" spans="1:20" x14ac:dyDescent="0.25">
      <c r="A646" s="268"/>
      <c r="D646" s="268"/>
      <c r="G646" s="280"/>
      <c r="H646" s="280"/>
      <c r="I646" s="280"/>
      <c r="J646" s="280"/>
      <c r="K646" s="280"/>
      <c r="L646" s="280"/>
      <c r="M646" s="280"/>
      <c r="N646" s="280"/>
      <c r="O646" s="280"/>
      <c r="P646" s="281"/>
      <c r="Q646" s="280"/>
      <c r="R646" s="280"/>
      <c r="S646" s="280"/>
      <c r="T646" s="280"/>
    </row>
    <row r="647" spans="1:20" x14ac:dyDescent="0.25">
      <c r="A647" s="268"/>
      <c r="D647" s="268"/>
      <c r="G647" s="280"/>
      <c r="H647" s="280"/>
      <c r="I647" s="280"/>
      <c r="J647" s="280"/>
      <c r="K647" s="280"/>
      <c r="L647" s="280"/>
      <c r="M647" s="280"/>
      <c r="N647" s="280"/>
      <c r="O647" s="280"/>
      <c r="P647" s="281"/>
      <c r="Q647" s="280"/>
      <c r="R647" s="280"/>
      <c r="S647" s="280"/>
      <c r="T647" s="280"/>
    </row>
    <row r="648" spans="1:20" x14ac:dyDescent="0.25">
      <c r="A648" s="268"/>
      <c r="D648" s="268"/>
      <c r="G648" s="280"/>
      <c r="H648" s="280"/>
      <c r="I648" s="280"/>
      <c r="J648" s="280"/>
      <c r="K648" s="280"/>
      <c r="L648" s="280"/>
      <c r="M648" s="280"/>
      <c r="N648" s="280"/>
      <c r="O648" s="280"/>
      <c r="P648" s="281"/>
      <c r="Q648" s="280"/>
      <c r="R648" s="280"/>
      <c r="S648" s="280"/>
      <c r="T648" s="280"/>
    </row>
    <row r="649" spans="1:20" x14ac:dyDescent="0.25">
      <c r="A649" s="268"/>
      <c r="D649" s="268"/>
      <c r="G649" s="280"/>
      <c r="H649" s="280"/>
      <c r="I649" s="280"/>
      <c r="J649" s="280"/>
      <c r="K649" s="280"/>
      <c r="L649" s="280"/>
      <c r="M649" s="280"/>
      <c r="N649" s="280"/>
      <c r="O649" s="280"/>
      <c r="P649" s="281"/>
      <c r="Q649" s="280"/>
      <c r="R649" s="280"/>
      <c r="S649" s="280"/>
      <c r="T649" s="280"/>
    </row>
    <row r="650" spans="1:20" x14ac:dyDescent="0.25">
      <c r="A650" s="268"/>
      <c r="D650" s="268"/>
      <c r="G650" s="280"/>
      <c r="H650" s="280"/>
      <c r="I650" s="280"/>
      <c r="J650" s="280"/>
      <c r="K650" s="280"/>
      <c r="L650" s="280"/>
      <c r="M650" s="280"/>
      <c r="N650" s="280"/>
      <c r="O650" s="280"/>
      <c r="P650" s="281"/>
      <c r="Q650" s="280"/>
      <c r="R650" s="280"/>
      <c r="S650" s="280"/>
      <c r="T650" s="280"/>
    </row>
    <row r="651" spans="1:20" x14ac:dyDescent="0.25">
      <c r="A651" s="268"/>
      <c r="D651" s="268"/>
      <c r="G651" s="280"/>
      <c r="H651" s="280"/>
      <c r="I651" s="280"/>
      <c r="J651" s="280"/>
      <c r="K651" s="280"/>
      <c r="L651" s="280"/>
      <c r="M651" s="280"/>
      <c r="N651" s="280"/>
      <c r="O651" s="280"/>
      <c r="P651" s="281"/>
      <c r="Q651" s="280"/>
      <c r="R651" s="280"/>
      <c r="S651" s="280"/>
      <c r="T651" s="280"/>
    </row>
    <row r="652" spans="1:20" x14ac:dyDescent="0.25">
      <c r="A652" s="268"/>
      <c r="D652" s="268"/>
      <c r="G652" s="280"/>
      <c r="H652" s="280"/>
      <c r="I652" s="280"/>
      <c r="J652" s="280"/>
      <c r="K652" s="280"/>
      <c r="L652" s="280"/>
      <c r="M652" s="280"/>
      <c r="N652" s="280"/>
      <c r="O652" s="280"/>
      <c r="P652" s="281"/>
      <c r="Q652" s="280"/>
      <c r="R652" s="280"/>
      <c r="S652" s="280"/>
      <c r="T652" s="280"/>
    </row>
    <row r="653" spans="1:20" x14ac:dyDescent="0.25">
      <c r="A653" s="268"/>
      <c r="D653" s="268"/>
      <c r="G653" s="280"/>
      <c r="H653" s="280"/>
      <c r="I653" s="280"/>
      <c r="J653" s="280"/>
      <c r="K653" s="280"/>
      <c r="L653" s="280"/>
      <c r="M653" s="280"/>
      <c r="N653" s="280"/>
      <c r="O653" s="280"/>
      <c r="P653" s="281"/>
      <c r="Q653" s="280"/>
      <c r="R653" s="280"/>
      <c r="S653" s="280"/>
      <c r="T653" s="280"/>
    </row>
    <row r="654" spans="1:20" x14ac:dyDescent="0.25">
      <c r="A654" s="268"/>
      <c r="D654" s="268"/>
      <c r="G654" s="280"/>
      <c r="H654" s="280"/>
      <c r="I654" s="280"/>
      <c r="J654" s="280"/>
      <c r="K654" s="280"/>
      <c r="L654" s="280"/>
      <c r="M654" s="280"/>
      <c r="N654" s="280"/>
      <c r="O654" s="280"/>
      <c r="P654" s="281"/>
      <c r="Q654" s="280"/>
      <c r="R654" s="280"/>
      <c r="S654" s="280"/>
      <c r="T654" s="280"/>
    </row>
    <row r="655" spans="1:20" x14ac:dyDescent="0.25">
      <c r="A655" s="268"/>
      <c r="D655" s="268"/>
      <c r="G655" s="280"/>
      <c r="H655" s="280"/>
      <c r="I655" s="280"/>
      <c r="J655" s="280"/>
      <c r="K655" s="280"/>
      <c r="L655" s="280"/>
      <c r="M655" s="280"/>
      <c r="N655" s="280"/>
      <c r="O655" s="280"/>
      <c r="P655" s="281"/>
      <c r="Q655" s="280"/>
      <c r="R655" s="280"/>
      <c r="S655" s="280"/>
      <c r="T655" s="280"/>
    </row>
    <row r="656" spans="1:20" x14ac:dyDescent="0.25">
      <c r="A656" s="268"/>
      <c r="D656" s="268"/>
      <c r="G656" s="280"/>
      <c r="H656" s="280"/>
      <c r="I656" s="280"/>
      <c r="J656" s="280"/>
      <c r="K656" s="280"/>
      <c r="L656" s="280"/>
      <c r="M656" s="280"/>
      <c r="N656" s="280"/>
      <c r="O656" s="280"/>
      <c r="P656" s="281"/>
      <c r="Q656" s="280"/>
      <c r="R656" s="280"/>
      <c r="S656" s="280"/>
      <c r="T656" s="280"/>
    </row>
    <row r="657" spans="1:20" x14ac:dyDescent="0.25">
      <c r="A657" s="268"/>
      <c r="D657" s="268"/>
      <c r="G657" s="280"/>
      <c r="H657" s="280"/>
      <c r="I657" s="280"/>
      <c r="J657" s="280"/>
      <c r="K657" s="280"/>
      <c r="L657" s="280"/>
      <c r="M657" s="280"/>
      <c r="N657" s="280"/>
      <c r="O657" s="280"/>
      <c r="P657" s="281"/>
      <c r="Q657" s="280"/>
      <c r="R657" s="280"/>
      <c r="S657" s="280"/>
      <c r="T657" s="280"/>
    </row>
    <row r="658" spans="1:20" x14ac:dyDescent="0.25">
      <c r="A658" s="268"/>
      <c r="D658" s="268"/>
      <c r="G658" s="280"/>
      <c r="H658" s="280"/>
      <c r="I658" s="280"/>
      <c r="J658" s="280"/>
      <c r="K658" s="280"/>
      <c r="L658" s="280"/>
      <c r="M658" s="280"/>
      <c r="N658" s="280"/>
      <c r="O658" s="280"/>
      <c r="P658" s="281"/>
      <c r="Q658" s="280"/>
      <c r="R658" s="280"/>
      <c r="S658" s="280"/>
      <c r="T658" s="280"/>
    </row>
    <row r="659" spans="1:20" x14ac:dyDescent="0.25">
      <c r="A659" s="268"/>
      <c r="D659" s="268"/>
      <c r="G659" s="280"/>
      <c r="H659" s="280"/>
      <c r="I659" s="280"/>
      <c r="J659" s="280"/>
      <c r="K659" s="280"/>
      <c r="L659" s="280"/>
      <c r="M659" s="280"/>
      <c r="N659" s="280"/>
      <c r="O659" s="280"/>
      <c r="P659" s="281"/>
      <c r="Q659" s="280"/>
      <c r="R659" s="280"/>
      <c r="S659" s="280"/>
      <c r="T659" s="280"/>
    </row>
    <row r="660" spans="1:20" x14ac:dyDescent="0.25">
      <c r="A660" s="268"/>
      <c r="D660" s="268"/>
      <c r="G660" s="280"/>
      <c r="H660" s="280"/>
      <c r="I660" s="280"/>
      <c r="J660" s="280"/>
      <c r="K660" s="280"/>
      <c r="L660" s="280"/>
      <c r="M660" s="280"/>
      <c r="N660" s="280"/>
      <c r="O660" s="280"/>
      <c r="P660" s="281"/>
      <c r="Q660" s="280"/>
      <c r="R660" s="280"/>
      <c r="S660" s="280"/>
      <c r="T660" s="280"/>
    </row>
    <row r="661" spans="1:20" x14ac:dyDescent="0.25">
      <c r="A661" s="268"/>
      <c r="D661" s="268"/>
      <c r="G661" s="280"/>
      <c r="H661" s="280"/>
      <c r="I661" s="280"/>
      <c r="J661" s="280"/>
      <c r="K661" s="280"/>
      <c r="L661" s="280"/>
      <c r="M661" s="280"/>
      <c r="N661" s="280"/>
      <c r="O661" s="280"/>
      <c r="P661" s="281"/>
      <c r="Q661" s="280"/>
      <c r="R661" s="280"/>
      <c r="S661" s="280"/>
      <c r="T661" s="280"/>
    </row>
    <row r="662" spans="1:20" x14ac:dyDescent="0.25">
      <c r="A662" s="268"/>
      <c r="D662" s="268"/>
      <c r="G662" s="280"/>
      <c r="H662" s="280"/>
      <c r="I662" s="280"/>
      <c r="J662" s="280"/>
      <c r="K662" s="280"/>
      <c r="L662" s="280"/>
      <c r="M662" s="280"/>
      <c r="N662" s="280"/>
      <c r="O662" s="280"/>
      <c r="P662" s="281"/>
      <c r="Q662" s="280"/>
      <c r="R662" s="280"/>
      <c r="S662" s="280"/>
      <c r="T662" s="280"/>
    </row>
    <row r="663" spans="1:20" x14ac:dyDescent="0.25">
      <c r="A663" s="268"/>
      <c r="D663" s="268"/>
      <c r="G663" s="280"/>
      <c r="H663" s="280"/>
      <c r="I663" s="280"/>
      <c r="J663" s="280"/>
      <c r="K663" s="280"/>
      <c r="L663" s="280"/>
      <c r="M663" s="280"/>
      <c r="N663" s="280"/>
      <c r="O663" s="280"/>
      <c r="P663" s="281"/>
      <c r="Q663" s="280"/>
      <c r="R663" s="280"/>
      <c r="S663" s="280"/>
      <c r="T663" s="280"/>
    </row>
    <row r="664" spans="1:20" x14ac:dyDescent="0.25">
      <c r="A664" s="268"/>
      <c r="D664" s="268"/>
      <c r="G664" s="280"/>
      <c r="H664" s="280"/>
      <c r="I664" s="280"/>
      <c r="J664" s="280"/>
      <c r="K664" s="280"/>
      <c r="L664" s="280"/>
      <c r="M664" s="280"/>
      <c r="N664" s="280"/>
      <c r="O664" s="280"/>
      <c r="P664" s="281"/>
      <c r="Q664" s="280"/>
      <c r="R664" s="280"/>
      <c r="S664" s="280"/>
      <c r="T664" s="280"/>
    </row>
    <row r="665" spans="1:20" x14ac:dyDescent="0.25">
      <c r="A665" s="268"/>
      <c r="D665" s="268"/>
      <c r="G665" s="280"/>
      <c r="H665" s="280"/>
      <c r="I665" s="280"/>
      <c r="J665" s="280"/>
      <c r="K665" s="280"/>
      <c r="L665" s="280"/>
      <c r="M665" s="280"/>
      <c r="N665" s="280"/>
      <c r="O665" s="280"/>
      <c r="P665" s="281"/>
      <c r="Q665" s="280"/>
      <c r="R665" s="280"/>
      <c r="S665" s="280"/>
      <c r="T665" s="280"/>
    </row>
    <row r="666" spans="1:20" x14ac:dyDescent="0.25">
      <c r="A666" s="268"/>
      <c r="D666" s="268"/>
      <c r="G666" s="280"/>
      <c r="H666" s="280"/>
      <c r="I666" s="280"/>
      <c r="J666" s="280"/>
      <c r="K666" s="280"/>
      <c r="L666" s="280"/>
      <c r="M666" s="280"/>
      <c r="N666" s="280"/>
      <c r="O666" s="280"/>
      <c r="P666" s="281"/>
      <c r="Q666" s="280"/>
      <c r="R666" s="280"/>
      <c r="S666" s="280"/>
      <c r="T666" s="280"/>
    </row>
    <row r="667" spans="1:20" x14ac:dyDescent="0.25">
      <c r="A667" s="268"/>
      <c r="D667" s="268"/>
      <c r="G667" s="280"/>
      <c r="H667" s="280"/>
      <c r="I667" s="280"/>
      <c r="J667" s="280"/>
      <c r="K667" s="280"/>
      <c r="L667" s="280"/>
      <c r="M667" s="280"/>
      <c r="N667" s="280"/>
      <c r="O667" s="280"/>
      <c r="P667" s="281"/>
      <c r="Q667" s="280"/>
      <c r="R667" s="280"/>
      <c r="S667" s="280"/>
      <c r="T667" s="280"/>
    </row>
    <row r="668" spans="1:20" x14ac:dyDescent="0.25">
      <c r="A668" s="268"/>
      <c r="D668" s="268"/>
      <c r="G668" s="280"/>
      <c r="H668" s="280"/>
      <c r="I668" s="280"/>
      <c r="J668" s="280"/>
      <c r="K668" s="280"/>
      <c r="L668" s="280"/>
      <c r="M668" s="280"/>
      <c r="N668" s="280"/>
      <c r="O668" s="280"/>
      <c r="P668" s="281"/>
      <c r="Q668" s="280"/>
      <c r="R668" s="280"/>
      <c r="S668" s="280"/>
      <c r="T668" s="280"/>
    </row>
    <row r="669" spans="1:20" x14ac:dyDescent="0.25">
      <c r="A669" s="268"/>
      <c r="D669" s="268"/>
      <c r="G669" s="280"/>
      <c r="H669" s="280"/>
      <c r="I669" s="280"/>
      <c r="J669" s="280"/>
      <c r="K669" s="280"/>
      <c r="L669" s="280"/>
      <c r="M669" s="280"/>
      <c r="N669" s="280"/>
      <c r="O669" s="280"/>
      <c r="P669" s="281"/>
      <c r="Q669" s="280"/>
      <c r="R669" s="280"/>
      <c r="S669" s="280"/>
      <c r="T669" s="280"/>
    </row>
    <row r="670" spans="1:20" x14ac:dyDescent="0.25">
      <c r="A670" s="268"/>
      <c r="D670" s="268"/>
      <c r="G670" s="280"/>
      <c r="H670" s="280"/>
      <c r="I670" s="280"/>
      <c r="J670" s="280"/>
      <c r="K670" s="280"/>
      <c r="L670" s="280"/>
      <c r="M670" s="280"/>
      <c r="N670" s="280"/>
      <c r="O670" s="280"/>
      <c r="P670" s="281"/>
      <c r="Q670" s="280"/>
      <c r="R670" s="280"/>
      <c r="S670" s="280"/>
      <c r="T670" s="280"/>
    </row>
    <row r="671" spans="1:20" x14ac:dyDescent="0.25">
      <c r="A671" s="268"/>
      <c r="D671" s="268"/>
      <c r="G671" s="280"/>
      <c r="H671" s="280"/>
      <c r="I671" s="280"/>
      <c r="J671" s="280"/>
      <c r="K671" s="280"/>
      <c r="L671" s="280"/>
      <c r="M671" s="280"/>
      <c r="N671" s="280"/>
      <c r="O671" s="280"/>
      <c r="P671" s="281"/>
      <c r="Q671" s="280"/>
      <c r="R671" s="280"/>
      <c r="S671" s="280"/>
      <c r="T671" s="280"/>
    </row>
    <row r="672" spans="1:20" x14ac:dyDescent="0.25">
      <c r="A672" s="268"/>
      <c r="D672" s="268"/>
      <c r="G672" s="280"/>
      <c r="H672" s="280"/>
      <c r="I672" s="280"/>
      <c r="J672" s="280"/>
      <c r="K672" s="280"/>
      <c r="L672" s="280"/>
      <c r="M672" s="280"/>
      <c r="N672" s="280"/>
      <c r="O672" s="280"/>
      <c r="P672" s="281"/>
      <c r="Q672" s="280"/>
      <c r="R672" s="280"/>
      <c r="S672" s="280"/>
      <c r="T672" s="280"/>
    </row>
    <row r="673" spans="1:20" x14ac:dyDescent="0.25">
      <c r="A673" s="268"/>
      <c r="D673" s="268"/>
      <c r="G673" s="280"/>
      <c r="H673" s="280"/>
      <c r="I673" s="280"/>
      <c r="J673" s="280"/>
      <c r="K673" s="280"/>
      <c r="L673" s="280"/>
      <c r="M673" s="280"/>
      <c r="N673" s="280"/>
      <c r="O673" s="280"/>
      <c r="P673" s="281"/>
      <c r="Q673" s="280"/>
      <c r="R673" s="280"/>
      <c r="S673" s="280"/>
      <c r="T673" s="280"/>
    </row>
    <row r="674" spans="1:20" x14ac:dyDescent="0.25">
      <c r="A674" s="268"/>
      <c r="D674" s="268"/>
      <c r="G674" s="280"/>
      <c r="H674" s="280"/>
      <c r="I674" s="280"/>
      <c r="J674" s="280"/>
      <c r="K674" s="280"/>
      <c r="L674" s="280"/>
      <c r="M674" s="280"/>
      <c r="N674" s="280"/>
      <c r="O674" s="280"/>
      <c r="P674" s="281"/>
      <c r="Q674" s="280"/>
      <c r="R674" s="280"/>
      <c r="S674" s="280"/>
      <c r="T674" s="280"/>
    </row>
    <row r="675" spans="1:20" x14ac:dyDescent="0.25">
      <c r="A675" s="268"/>
      <c r="D675" s="268"/>
      <c r="G675" s="280"/>
      <c r="H675" s="280"/>
      <c r="I675" s="280"/>
      <c r="J675" s="280"/>
      <c r="K675" s="280"/>
      <c r="L675" s="280"/>
      <c r="M675" s="280"/>
      <c r="N675" s="280"/>
      <c r="O675" s="280"/>
      <c r="P675" s="281"/>
      <c r="Q675" s="280"/>
      <c r="R675" s="280"/>
      <c r="S675" s="280"/>
      <c r="T675" s="280"/>
    </row>
    <row r="676" spans="1:20" x14ac:dyDescent="0.25">
      <c r="A676" s="268"/>
      <c r="D676" s="268"/>
      <c r="G676" s="280"/>
      <c r="H676" s="280"/>
      <c r="I676" s="280"/>
      <c r="J676" s="280"/>
      <c r="K676" s="280"/>
      <c r="L676" s="280"/>
      <c r="M676" s="280"/>
      <c r="N676" s="280"/>
      <c r="O676" s="280"/>
      <c r="P676" s="281"/>
      <c r="Q676" s="280"/>
      <c r="R676" s="280"/>
      <c r="S676" s="280"/>
      <c r="T676" s="280"/>
    </row>
    <row r="677" spans="1:20" x14ac:dyDescent="0.25">
      <c r="A677" s="268"/>
      <c r="D677" s="268"/>
      <c r="G677" s="280"/>
      <c r="H677" s="280"/>
      <c r="I677" s="280"/>
      <c r="J677" s="280"/>
      <c r="K677" s="280"/>
      <c r="L677" s="280"/>
      <c r="M677" s="280"/>
      <c r="N677" s="280"/>
      <c r="O677" s="280"/>
      <c r="P677" s="281"/>
      <c r="Q677" s="280"/>
      <c r="R677" s="280"/>
      <c r="S677" s="280"/>
      <c r="T677" s="280"/>
    </row>
    <row r="678" spans="1:20" x14ac:dyDescent="0.25">
      <c r="A678" s="268"/>
      <c r="D678" s="268"/>
      <c r="G678" s="280"/>
      <c r="H678" s="280"/>
      <c r="I678" s="280"/>
      <c r="J678" s="280"/>
      <c r="K678" s="280"/>
      <c r="L678" s="280"/>
      <c r="M678" s="280"/>
      <c r="N678" s="280"/>
      <c r="O678" s="280"/>
      <c r="P678" s="281"/>
      <c r="Q678" s="280"/>
      <c r="R678" s="280"/>
      <c r="S678" s="280"/>
      <c r="T678" s="280"/>
    </row>
    <row r="679" spans="1:20" x14ac:dyDescent="0.25">
      <c r="A679" s="268"/>
      <c r="D679" s="268"/>
      <c r="G679" s="280"/>
      <c r="H679" s="280"/>
      <c r="I679" s="280"/>
      <c r="J679" s="280"/>
      <c r="K679" s="280"/>
      <c r="L679" s="280"/>
      <c r="M679" s="280"/>
      <c r="N679" s="280"/>
      <c r="O679" s="280"/>
      <c r="P679" s="281"/>
      <c r="Q679" s="280"/>
      <c r="R679" s="280"/>
      <c r="S679" s="280"/>
      <c r="T679" s="280"/>
    </row>
    <row r="680" spans="1:20" x14ac:dyDescent="0.25">
      <c r="A680" s="268"/>
      <c r="D680" s="268"/>
      <c r="G680" s="280"/>
      <c r="H680" s="280"/>
      <c r="I680" s="280"/>
      <c r="J680" s="280"/>
      <c r="K680" s="280"/>
      <c r="L680" s="280"/>
      <c r="M680" s="280"/>
      <c r="N680" s="280"/>
      <c r="O680" s="280"/>
      <c r="P680" s="281"/>
      <c r="Q680" s="280"/>
      <c r="R680" s="280"/>
      <c r="S680" s="280"/>
      <c r="T680" s="280"/>
    </row>
    <row r="681" spans="1:20" x14ac:dyDescent="0.25">
      <c r="A681" s="268"/>
      <c r="D681" s="268"/>
      <c r="G681" s="280"/>
      <c r="H681" s="280"/>
      <c r="I681" s="280"/>
      <c r="J681" s="280"/>
      <c r="K681" s="280"/>
      <c r="L681" s="280"/>
      <c r="M681" s="280"/>
      <c r="N681" s="280"/>
      <c r="O681" s="280"/>
      <c r="P681" s="281"/>
      <c r="Q681" s="280"/>
      <c r="R681" s="280"/>
      <c r="S681" s="280"/>
      <c r="T681" s="280"/>
    </row>
    <row r="682" spans="1:20" x14ac:dyDescent="0.25">
      <c r="A682" s="268"/>
      <c r="D682" s="268"/>
      <c r="G682" s="280"/>
      <c r="H682" s="280"/>
      <c r="I682" s="280"/>
      <c r="J682" s="280"/>
      <c r="K682" s="280"/>
      <c r="L682" s="280"/>
      <c r="M682" s="280"/>
      <c r="N682" s="280"/>
      <c r="O682" s="280"/>
      <c r="P682" s="281"/>
      <c r="Q682" s="280"/>
      <c r="R682" s="280"/>
      <c r="S682" s="280"/>
      <c r="T682" s="280"/>
    </row>
    <row r="683" spans="1:20" x14ac:dyDescent="0.25">
      <c r="A683" s="268"/>
      <c r="D683" s="268"/>
      <c r="G683" s="280"/>
      <c r="H683" s="280"/>
      <c r="I683" s="280"/>
      <c r="J683" s="280"/>
      <c r="K683" s="280"/>
      <c r="L683" s="280"/>
      <c r="M683" s="280"/>
      <c r="N683" s="280"/>
      <c r="O683" s="280"/>
      <c r="P683" s="281"/>
      <c r="Q683" s="280"/>
      <c r="R683" s="280"/>
      <c r="S683" s="280"/>
      <c r="T683" s="280"/>
    </row>
    <row r="684" spans="1:20" x14ac:dyDescent="0.25">
      <c r="A684" s="268"/>
      <c r="D684" s="268"/>
      <c r="G684" s="280"/>
      <c r="H684" s="280"/>
      <c r="I684" s="280"/>
      <c r="J684" s="280"/>
      <c r="K684" s="280"/>
      <c r="L684" s="280"/>
      <c r="M684" s="280"/>
      <c r="N684" s="280"/>
      <c r="O684" s="280"/>
      <c r="P684" s="281"/>
      <c r="Q684" s="280"/>
      <c r="R684" s="280"/>
      <c r="S684" s="280"/>
      <c r="T684" s="280"/>
    </row>
    <row r="685" spans="1:20" x14ac:dyDescent="0.25">
      <c r="A685" s="268"/>
      <c r="D685" s="268"/>
      <c r="G685" s="280"/>
      <c r="H685" s="280"/>
      <c r="I685" s="280"/>
      <c r="J685" s="280"/>
      <c r="K685" s="280"/>
      <c r="L685" s="280"/>
      <c r="M685" s="280"/>
      <c r="N685" s="280"/>
      <c r="O685" s="280"/>
      <c r="P685" s="281"/>
      <c r="Q685" s="280"/>
      <c r="R685" s="280"/>
      <c r="S685" s="280"/>
      <c r="T685" s="280"/>
    </row>
    <row r="686" spans="1:20" x14ac:dyDescent="0.25">
      <c r="A686" s="268"/>
      <c r="D686" s="268"/>
      <c r="G686" s="280"/>
      <c r="H686" s="280"/>
      <c r="I686" s="280"/>
      <c r="J686" s="280"/>
      <c r="K686" s="280"/>
      <c r="L686" s="280"/>
      <c r="M686" s="280"/>
      <c r="N686" s="280"/>
      <c r="O686" s="280"/>
      <c r="P686" s="281"/>
      <c r="Q686" s="280"/>
      <c r="R686" s="280"/>
      <c r="S686" s="280"/>
      <c r="T686" s="280"/>
    </row>
    <row r="687" spans="1:20" x14ac:dyDescent="0.25">
      <c r="A687" s="268"/>
      <c r="D687" s="268"/>
      <c r="G687" s="280"/>
      <c r="H687" s="280"/>
      <c r="I687" s="280"/>
      <c r="J687" s="280"/>
      <c r="K687" s="280"/>
      <c r="L687" s="280"/>
      <c r="M687" s="280"/>
      <c r="N687" s="280"/>
      <c r="O687" s="280"/>
      <c r="P687" s="281"/>
      <c r="Q687" s="280"/>
      <c r="R687" s="280"/>
      <c r="S687" s="280"/>
      <c r="T687" s="280"/>
    </row>
    <row r="688" spans="1:20" x14ac:dyDescent="0.25">
      <c r="A688" s="268"/>
      <c r="D688" s="268"/>
      <c r="G688" s="280"/>
      <c r="H688" s="280"/>
      <c r="I688" s="280"/>
      <c r="J688" s="280"/>
      <c r="K688" s="280"/>
      <c r="L688" s="280"/>
      <c r="M688" s="280"/>
      <c r="N688" s="280"/>
      <c r="O688" s="280"/>
      <c r="P688" s="281"/>
      <c r="Q688" s="280"/>
      <c r="R688" s="280"/>
      <c r="S688" s="280"/>
      <c r="T688" s="280"/>
    </row>
    <row r="689" spans="1:20" x14ac:dyDescent="0.25">
      <c r="A689" s="268"/>
      <c r="D689" s="268"/>
      <c r="G689" s="280"/>
      <c r="H689" s="280"/>
      <c r="I689" s="280"/>
      <c r="J689" s="280"/>
      <c r="K689" s="280"/>
      <c r="L689" s="280"/>
      <c r="M689" s="280"/>
      <c r="N689" s="280"/>
      <c r="O689" s="280"/>
      <c r="P689" s="281"/>
      <c r="Q689" s="280"/>
      <c r="R689" s="280"/>
      <c r="S689" s="280"/>
      <c r="T689" s="280"/>
    </row>
    <row r="690" spans="1:20" x14ac:dyDescent="0.25">
      <c r="A690" s="268"/>
      <c r="D690" s="268"/>
      <c r="G690" s="280"/>
      <c r="H690" s="280"/>
      <c r="I690" s="280"/>
      <c r="J690" s="280"/>
      <c r="K690" s="280"/>
      <c r="L690" s="280"/>
      <c r="M690" s="280"/>
      <c r="N690" s="280"/>
      <c r="O690" s="280"/>
      <c r="P690" s="281"/>
      <c r="Q690" s="280"/>
      <c r="R690" s="280"/>
      <c r="S690" s="280"/>
      <c r="T690" s="280"/>
    </row>
    <row r="691" spans="1:20" x14ac:dyDescent="0.25">
      <c r="A691" s="268"/>
      <c r="D691" s="268"/>
      <c r="G691" s="280"/>
      <c r="H691" s="280"/>
      <c r="I691" s="280"/>
      <c r="J691" s="280"/>
      <c r="K691" s="280"/>
      <c r="L691" s="280"/>
      <c r="M691" s="280"/>
      <c r="N691" s="280"/>
      <c r="O691" s="280"/>
      <c r="P691" s="281"/>
      <c r="Q691" s="280"/>
      <c r="R691" s="280"/>
      <c r="S691" s="280"/>
      <c r="T691" s="280"/>
    </row>
    <row r="692" spans="1:20" x14ac:dyDescent="0.25">
      <c r="A692" s="268"/>
      <c r="D692" s="268"/>
      <c r="G692" s="280"/>
      <c r="H692" s="280"/>
      <c r="I692" s="280"/>
      <c r="J692" s="280"/>
      <c r="K692" s="280"/>
      <c r="L692" s="280"/>
      <c r="M692" s="280"/>
      <c r="N692" s="280"/>
      <c r="O692" s="280"/>
      <c r="P692" s="281"/>
      <c r="Q692" s="280"/>
      <c r="R692" s="280"/>
      <c r="S692" s="280"/>
      <c r="T692" s="280"/>
    </row>
    <row r="693" spans="1:20" x14ac:dyDescent="0.25">
      <c r="A693" s="268"/>
      <c r="D693" s="268"/>
      <c r="G693" s="280"/>
      <c r="H693" s="280"/>
      <c r="I693" s="280"/>
      <c r="J693" s="280"/>
      <c r="K693" s="280"/>
      <c r="L693" s="280"/>
      <c r="M693" s="280"/>
      <c r="N693" s="280"/>
      <c r="O693" s="280"/>
      <c r="P693" s="281"/>
      <c r="Q693" s="280"/>
      <c r="R693" s="280"/>
      <c r="S693" s="280"/>
      <c r="T693" s="280"/>
    </row>
    <row r="694" spans="1:20" x14ac:dyDescent="0.25">
      <c r="A694" s="268"/>
      <c r="D694" s="268"/>
      <c r="G694" s="280"/>
      <c r="H694" s="280"/>
      <c r="I694" s="280"/>
      <c r="J694" s="280"/>
      <c r="K694" s="280"/>
      <c r="L694" s="280"/>
      <c r="M694" s="280"/>
      <c r="N694" s="280"/>
      <c r="O694" s="280"/>
      <c r="P694" s="281"/>
      <c r="Q694" s="280"/>
      <c r="R694" s="280"/>
      <c r="S694" s="280"/>
      <c r="T694" s="280"/>
    </row>
    <row r="695" spans="1:20" x14ac:dyDescent="0.25">
      <c r="A695" s="268"/>
      <c r="D695" s="268"/>
      <c r="G695" s="280"/>
      <c r="H695" s="280"/>
      <c r="I695" s="280"/>
      <c r="J695" s="280"/>
      <c r="K695" s="280"/>
      <c r="L695" s="280"/>
      <c r="M695" s="280"/>
      <c r="N695" s="280"/>
      <c r="O695" s="280"/>
      <c r="P695" s="281"/>
      <c r="Q695" s="280"/>
      <c r="R695" s="280"/>
      <c r="S695" s="280"/>
      <c r="T695" s="280"/>
    </row>
    <row r="696" spans="1:20" x14ac:dyDescent="0.25">
      <c r="A696" s="268"/>
      <c r="D696" s="268"/>
      <c r="G696" s="280"/>
      <c r="H696" s="280"/>
      <c r="I696" s="280"/>
      <c r="J696" s="280"/>
      <c r="K696" s="280"/>
      <c r="L696" s="280"/>
      <c r="M696" s="280"/>
      <c r="N696" s="280"/>
      <c r="O696" s="280"/>
      <c r="P696" s="281"/>
      <c r="Q696" s="280"/>
      <c r="R696" s="280"/>
      <c r="S696" s="280"/>
      <c r="T696" s="280"/>
    </row>
    <row r="697" spans="1:20" x14ac:dyDescent="0.25">
      <c r="A697" s="268"/>
      <c r="D697" s="268"/>
      <c r="G697" s="280"/>
      <c r="H697" s="280"/>
      <c r="I697" s="280"/>
      <c r="J697" s="280"/>
      <c r="K697" s="280"/>
      <c r="L697" s="280"/>
      <c r="M697" s="280"/>
      <c r="N697" s="280"/>
      <c r="O697" s="280"/>
      <c r="P697" s="281"/>
      <c r="Q697" s="280"/>
      <c r="R697" s="280"/>
      <c r="S697" s="280"/>
      <c r="T697" s="280"/>
    </row>
    <row r="698" spans="1:20" x14ac:dyDescent="0.25">
      <c r="A698" s="268"/>
      <c r="D698" s="268"/>
      <c r="G698" s="280"/>
      <c r="H698" s="280"/>
      <c r="I698" s="280"/>
      <c r="J698" s="280"/>
      <c r="K698" s="280"/>
      <c r="L698" s="280"/>
      <c r="M698" s="280"/>
      <c r="N698" s="280"/>
      <c r="O698" s="280"/>
      <c r="P698" s="281"/>
      <c r="Q698" s="280"/>
      <c r="R698" s="280"/>
      <c r="S698" s="280"/>
      <c r="T698" s="280"/>
    </row>
    <row r="699" spans="1:20" x14ac:dyDescent="0.25">
      <c r="A699" s="268"/>
      <c r="D699" s="268"/>
      <c r="G699" s="280"/>
      <c r="H699" s="280"/>
      <c r="I699" s="280"/>
      <c r="J699" s="280"/>
      <c r="K699" s="280"/>
      <c r="L699" s="280"/>
      <c r="M699" s="280"/>
      <c r="N699" s="280"/>
      <c r="O699" s="280"/>
      <c r="P699" s="281"/>
      <c r="Q699" s="280"/>
      <c r="R699" s="280"/>
      <c r="S699" s="280"/>
      <c r="T699" s="280"/>
    </row>
    <row r="700" spans="1:20" x14ac:dyDescent="0.25">
      <c r="A700" s="268"/>
      <c r="D700" s="268"/>
      <c r="G700" s="280"/>
      <c r="H700" s="280"/>
      <c r="I700" s="280"/>
      <c r="J700" s="280"/>
      <c r="K700" s="280"/>
      <c r="L700" s="280"/>
      <c r="M700" s="280"/>
      <c r="N700" s="280"/>
      <c r="O700" s="280"/>
      <c r="P700" s="281"/>
      <c r="Q700" s="280"/>
      <c r="R700" s="280"/>
      <c r="S700" s="280"/>
      <c r="T700" s="280"/>
    </row>
    <row r="701" spans="1:20" x14ac:dyDescent="0.25">
      <c r="A701" s="268"/>
      <c r="D701" s="268"/>
      <c r="G701" s="280"/>
      <c r="H701" s="280"/>
      <c r="I701" s="280"/>
      <c r="J701" s="280"/>
      <c r="K701" s="280"/>
      <c r="L701" s="280"/>
      <c r="M701" s="280"/>
      <c r="N701" s="280"/>
      <c r="O701" s="280"/>
      <c r="P701" s="281"/>
      <c r="Q701" s="280"/>
      <c r="R701" s="280"/>
      <c r="S701" s="280"/>
      <c r="T701" s="280"/>
    </row>
    <row r="702" spans="1:20" x14ac:dyDescent="0.25">
      <c r="A702" s="268"/>
      <c r="D702" s="268"/>
      <c r="G702" s="280"/>
      <c r="H702" s="280"/>
      <c r="I702" s="280"/>
      <c r="J702" s="280"/>
      <c r="K702" s="280"/>
      <c r="L702" s="280"/>
      <c r="M702" s="280"/>
      <c r="N702" s="280"/>
      <c r="O702" s="280"/>
      <c r="P702" s="281"/>
      <c r="Q702" s="280"/>
      <c r="R702" s="280"/>
      <c r="S702" s="280"/>
      <c r="T702" s="280"/>
    </row>
    <row r="703" spans="1:20" x14ac:dyDescent="0.25">
      <c r="A703" s="268"/>
      <c r="D703" s="268"/>
      <c r="G703" s="280"/>
      <c r="H703" s="280"/>
      <c r="I703" s="280"/>
      <c r="J703" s="280"/>
      <c r="K703" s="280"/>
      <c r="L703" s="280"/>
      <c r="M703" s="280"/>
      <c r="N703" s="280"/>
      <c r="O703" s="280"/>
      <c r="P703" s="281"/>
      <c r="Q703" s="280"/>
      <c r="R703" s="280"/>
      <c r="S703" s="280"/>
      <c r="T703" s="280"/>
    </row>
    <row r="704" spans="1:20" x14ac:dyDescent="0.25">
      <c r="A704" s="268"/>
      <c r="D704" s="268"/>
      <c r="G704" s="280"/>
      <c r="H704" s="280"/>
      <c r="I704" s="280"/>
      <c r="J704" s="280"/>
      <c r="K704" s="280"/>
      <c r="L704" s="280"/>
      <c r="M704" s="280"/>
      <c r="N704" s="280"/>
      <c r="O704" s="280"/>
      <c r="P704" s="281"/>
      <c r="Q704" s="280"/>
      <c r="R704" s="280"/>
      <c r="S704" s="280"/>
      <c r="T704" s="280"/>
    </row>
    <row r="705" spans="1:20" x14ac:dyDescent="0.25">
      <c r="A705" s="268"/>
      <c r="D705" s="268"/>
      <c r="G705" s="280"/>
      <c r="H705" s="280"/>
      <c r="I705" s="280"/>
      <c r="J705" s="280"/>
      <c r="K705" s="280"/>
      <c r="L705" s="280"/>
      <c r="M705" s="280"/>
      <c r="N705" s="280"/>
      <c r="O705" s="280"/>
      <c r="P705" s="281"/>
      <c r="Q705" s="280"/>
      <c r="R705" s="280"/>
      <c r="S705" s="280"/>
      <c r="T705" s="280"/>
    </row>
    <row r="706" spans="1:20" x14ac:dyDescent="0.25">
      <c r="A706" s="268"/>
      <c r="D706" s="268"/>
      <c r="G706" s="280"/>
      <c r="H706" s="280"/>
      <c r="I706" s="280"/>
      <c r="J706" s="280"/>
      <c r="K706" s="280"/>
      <c r="L706" s="280"/>
      <c r="M706" s="280"/>
      <c r="N706" s="280"/>
      <c r="O706" s="280"/>
      <c r="P706" s="281"/>
      <c r="Q706" s="280"/>
      <c r="R706" s="280"/>
      <c r="S706" s="280"/>
      <c r="T706" s="280"/>
    </row>
    <row r="707" spans="1:20" x14ac:dyDescent="0.25">
      <c r="A707" s="268"/>
      <c r="D707" s="268"/>
      <c r="G707" s="280"/>
      <c r="H707" s="280"/>
      <c r="I707" s="280"/>
      <c r="J707" s="280"/>
      <c r="K707" s="280"/>
      <c r="L707" s="280"/>
      <c r="M707" s="280"/>
      <c r="N707" s="280"/>
      <c r="O707" s="280"/>
      <c r="P707" s="281"/>
      <c r="Q707" s="280"/>
      <c r="R707" s="280"/>
      <c r="S707" s="280"/>
      <c r="T707" s="280"/>
    </row>
    <row r="708" spans="1:20" x14ac:dyDescent="0.25">
      <c r="A708" s="268"/>
      <c r="D708" s="268"/>
      <c r="G708" s="280"/>
      <c r="H708" s="280"/>
      <c r="I708" s="280"/>
      <c r="J708" s="280"/>
      <c r="K708" s="280"/>
      <c r="L708" s="280"/>
      <c r="M708" s="280"/>
      <c r="N708" s="280"/>
      <c r="O708" s="280"/>
      <c r="P708" s="281"/>
      <c r="Q708" s="280"/>
      <c r="R708" s="280"/>
      <c r="S708" s="280"/>
      <c r="T708" s="280"/>
    </row>
    <row r="709" spans="1:20" x14ac:dyDescent="0.25">
      <c r="A709" s="268"/>
      <c r="D709" s="268"/>
      <c r="G709" s="280"/>
      <c r="H709" s="280"/>
      <c r="I709" s="280"/>
      <c r="J709" s="280"/>
      <c r="K709" s="280"/>
      <c r="L709" s="280"/>
      <c r="M709" s="280"/>
      <c r="N709" s="280"/>
      <c r="O709" s="280"/>
      <c r="P709" s="281"/>
      <c r="Q709" s="280"/>
      <c r="R709" s="280"/>
      <c r="S709" s="280"/>
      <c r="T709" s="280"/>
    </row>
    <row r="710" spans="1:20" x14ac:dyDescent="0.25">
      <c r="A710" s="268"/>
      <c r="D710" s="268"/>
      <c r="G710" s="280"/>
      <c r="H710" s="280"/>
      <c r="I710" s="280"/>
      <c r="J710" s="280"/>
      <c r="K710" s="280"/>
      <c r="L710" s="280"/>
      <c r="M710" s="280"/>
      <c r="N710" s="280"/>
      <c r="O710" s="280"/>
      <c r="P710" s="281"/>
      <c r="Q710" s="280"/>
      <c r="R710" s="280"/>
      <c r="S710" s="280"/>
      <c r="T710" s="280"/>
    </row>
    <row r="711" spans="1:20" x14ac:dyDescent="0.25">
      <c r="A711" s="268"/>
      <c r="D711" s="268"/>
      <c r="G711" s="280"/>
      <c r="H711" s="280"/>
      <c r="I711" s="280"/>
      <c r="J711" s="280"/>
      <c r="K711" s="280"/>
      <c r="L711" s="280"/>
      <c r="M711" s="280"/>
      <c r="N711" s="280"/>
      <c r="O711" s="280"/>
      <c r="P711" s="281"/>
      <c r="Q711" s="280"/>
      <c r="R711" s="280"/>
      <c r="S711" s="280"/>
      <c r="T711" s="280"/>
    </row>
    <row r="712" spans="1:20" x14ac:dyDescent="0.25">
      <c r="A712" s="268"/>
      <c r="D712" s="268"/>
      <c r="G712" s="280"/>
      <c r="H712" s="280"/>
      <c r="I712" s="280"/>
      <c r="J712" s="280"/>
      <c r="K712" s="280"/>
      <c r="L712" s="280"/>
      <c r="M712" s="280"/>
      <c r="N712" s="280"/>
      <c r="O712" s="280"/>
      <c r="P712" s="281"/>
      <c r="Q712" s="280"/>
      <c r="R712" s="280"/>
      <c r="S712" s="280"/>
      <c r="T712" s="280"/>
    </row>
    <row r="713" spans="1:20" x14ac:dyDescent="0.25">
      <c r="A713" s="268"/>
      <c r="D713" s="268"/>
      <c r="G713" s="280"/>
      <c r="H713" s="280"/>
      <c r="I713" s="280"/>
      <c r="J713" s="280"/>
      <c r="K713" s="280"/>
      <c r="L713" s="280"/>
      <c r="M713" s="280"/>
      <c r="N713" s="280"/>
      <c r="O713" s="280"/>
      <c r="P713" s="281"/>
      <c r="Q713" s="280"/>
      <c r="R713" s="280"/>
      <c r="S713" s="280"/>
      <c r="T713" s="280"/>
    </row>
    <row r="714" spans="1:20" x14ac:dyDescent="0.25">
      <c r="A714" s="268"/>
      <c r="D714" s="268"/>
      <c r="G714" s="280"/>
      <c r="H714" s="280"/>
      <c r="I714" s="280"/>
      <c r="J714" s="280"/>
      <c r="K714" s="280"/>
      <c r="L714" s="280"/>
      <c r="M714" s="280"/>
      <c r="N714" s="280"/>
      <c r="O714" s="280"/>
      <c r="P714" s="281"/>
      <c r="Q714" s="280"/>
      <c r="R714" s="280"/>
      <c r="S714" s="280"/>
      <c r="T714" s="280"/>
    </row>
    <row r="715" spans="1:20" x14ac:dyDescent="0.25">
      <c r="A715" s="268"/>
      <c r="D715" s="268"/>
      <c r="G715" s="280"/>
      <c r="H715" s="280"/>
      <c r="I715" s="280"/>
      <c r="J715" s="280"/>
      <c r="K715" s="280"/>
      <c r="L715" s="280"/>
      <c r="M715" s="280"/>
      <c r="N715" s="280"/>
      <c r="O715" s="280"/>
      <c r="P715" s="281"/>
      <c r="Q715" s="280"/>
      <c r="R715" s="280"/>
      <c r="S715" s="280"/>
      <c r="T715" s="280"/>
    </row>
    <row r="716" spans="1:20" x14ac:dyDescent="0.25">
      <c r="A716" s="268"/>
      <c r="D716" s="268"/>
      <c r="G716" s="280"/>
      <c r="H716" s="280"/>
      <c r="I716" s="280"/>
      <c r="J716" s="280"/>
      <c r="K716" s="280"/>
      <c r="L716" s="280"/>
      <c r="M716" s="280"/>
      <c r="N716" s="280"/>
      <c r="O716" s="280"/>
      <c r="P716" s="281"/>
      <c r="Q716" s="280"/>
      <c r="R716" s="280"/>
      <c r="S716" s="280"/>
      <c r="T716" s="280"/>
    </row>
    <row r="717" spans="1:20" x14ac:dyDescent="0.25">
      <c r="A717" s="268"/>
      <c r="D717" s="268"/>
      <c r="G717" s="280"/>
      <c r="H717" s="280"/>
      <c r="I717" s="280"/>
      <c r="J717" s="280"/>
      <c r="K717" s="280"/>
      <c r="L717" s="280"/>
      <c r="M717" s="280"/>
      <c r="N717" s="280"/>
      <c r="O717" s="280"/>
      <c r="P717" s="281"/>
      <c r="Q717" s="280"/>
      <c r="R717" s="280"/>
      <c r="S717" s="280"/>
      <c r="T717" s="280"/>
    </row>
    <row r="718" spans="1:20" x14ac:dyDescent="0.25">
      <c r="A718" s="268"/>
      <c r="D718" s="268"/>
      <c r="G718" s="280"/>
      <c r="H718" s="280"/>
      <c r="I718" s="280"/>
      <c r="J718" s="280"/>
      <c r="K718" s="280"/>
      <c r="L718" s="280"/>
      <c r="M718" s="280"/>
      <c r="N718" s="280"/>
      <c r="O718" s="280"/>
      <c r="P718" s="281"/>
      <c r="Q718" s="280"/>
      <c r="R718" s="280"/>
      <c r="S718" s="280"/>
      <c r="T718" s="280"/>
    </row>
    <row r="719" spans="1:20" x14ac:dyDescent="0.25">
      <c r="A719" s="268"/>
      <c r="D719" s="268"/>
      <c r="G719" s="280"/>
      <c r="H719" s="280"/>
      <c r="I719" s="280"/>
      <c r="J719" s="280"/>
      <c r="K719" s="280"/>
      <c r="L719" s="280"/>
      <c r="M719" s="280"/>
      <c r="N719" s="280"/>
      <c r="O719" s="280"/>
      <c r="P719" s="281"/>
      <c r="Q719" s="280"/>
      <c r="R719" s="280"/>
      <c r="S719" s="280"/>
      <c r="T719" s="280"/>
    </row>
    <row r="720" spans="1:20" x14ac:dyDescent="0.25">
      <c r="A720" s="268"/>
      <c r="D720" s="268"/>
      <c r="G720" s="280"/>
      <c r="H720" s="280"/>
      <c r="I720" s="280"/>
      <c r="J720" s="280"/>
      <c r="K720" s="280"/>
      <c r="L720" s="280"/>
      <c r="M720" s="280"/>
      <c r="N720" s="280"/>
      <c r="O720" s="280"/>
      <c r="P720" s="281"/>
      <c r="Q720" s="280"/>
      <c r="R720" s="280"/>
      <c r="S720" s="280"/>
      <c r="T720" s="280"/>
    </row>
    <row r="721" spans="1:20" x14ac:dyDescent="0.25">
      <c r="A721" s="268"/>
      <c r="D721" s="268"/>
      <c r="G721" s="280"/>
      <c r="H721" s="280"/>
      <c r="I721" s="280"/>
      <c r="J721" s="280"/>
      <c r="K721" s="280"/>
      <c r="L721" s="280"/>
      <c r="M721" s="280"/>
      <c r="N721" s="280"/>
      <c r="O721" s="280"/>
      <c r="P721" s="281"/>
      <c r="Q721" s="280"/>
      <c r="R721" s="280"/>
      <c r="S721" s="280"/>
      <c r="T721" s="280"/>
    </row>
    <row r="722" spans="1:20" x14ac:dyDescent="0.25">
      <c r="A722" s="268"/>
      <c r="D722" s="268"/>
      <c r="G722" s="280"/>
      <c r="H722" s="280"/>
      <c r="I722" s="280"/>
      <c r="J722" s="280"/>
      <c r="K722" s="280"/>
      <c r="L722" s="280"/>
      <c r="M722" s="280"/>
      <c r="N722" s="280"/>
      <c r="O722" s="280"/>
      <c r="P722" s="281"/>
      <c r="Q722" s="280"/>
      <c r="R722" s="280"/>
      <c r="S722" s="280"/>
      <c r="T722" s="280"/>
    </row>
    <row r="723" spans="1:20" x14ac:dyDescent="0.25">
      <c r="A723" s="268"/>
      <c r="D723" s="268"/>
      <c r="G723" s="280"/>
      <c r="H723" s="280"/>
      <c r="I723" s="280"/>
      <c r="J723" s="280"/>
      <c r="K723" s="280"/>
      <c r="L723" s="280"/>
      <c r="M723" s="280"/>
      <c r="N723" s="280"/>
      <c r="O723" s="280"/>
      <c r="P723" s="281"/>
      <c r="Q723" s="280"/>
      <c r="R723" s="280"/>
      <c r="S723" s="280"/>
      <c r="T723" s="280"/>
    </row>
    <row r="724" spans="1:20" x14ac:dyDescent="0.25">
      <c r="A724" s="268"/>
      <c r="D724" s="268"/>
      <c r="G724" s="280"/>
      <c r="H724" s="280"/>
      <c r="I724" s="280"/>
      <c r="J724" s="280"/>
      <c r="K724" s="280"/>
      <c r="L724" s="280"/>
      <c r="M724" s="280"/>
      <c r="N724" s="280"/>
      <c r="O724" s="280"/>
      <c r="P724" s="281"/>
      <c r="Q724" s="280"/>
      <c r="R724" s="280"/>
      <c r="S724" s="280"/>
      <c r="T724" s="280"/>
    </row>
    <row r="725" spans="1:20" x14ac:dyDescent="0.25">
      <c r="A725" s="268"/>
      <c r="D725" s="268"/>
      <c r="G725" s="280"/>
      <c r="H725" s="280"/>
      <c r="I725" s="280"/>
      <c r="J725" s="280"/>
      <c r="K725" s="280"/>
      <c r="L725" s="280"/>
      <c r="M725" s="280"/>
      <c r="N725" s="280"/>
      <c r="O725" s="280"/>
      <c r="P725" s="281"/>
      <c r="Q725" s="280"/>
      <c r="R725" s="280"/>
      <c r="S725" s="280"/>
      <c r="T725" s="280"/>
    </row>
    <row r="726" spans="1:20" x14ac:dyDescent="0.25">
      <c r="A726" s="268"/>
      <c r="D726" s="268"/>
      <c r="G726" s="280"/>
      <c r="H726" s="280"/>
      <c r="I726" s="280"/>
      <c r="J726" s="280"/>
      <c r="K726" s="280"/>
      <c r="L726" s="280"/>
      <c r="M726" s="280"/>
      <c r="N726" s="280"/>
      <c r="O726" s="280"/>
      <c r="P726" s="281"/>
      <c r="Q726" s="280"/>
      <c r="R726" s="280"/>
      <c r="S726" s="280"/>
      <c r="T726" s="280"/>
    </row>
    <row r="727" spans="1:20" x14ac:dyDescent="0.25">
      <c r="A727" s="268"/>
      <c r="D727" s="268"/>
      <c r="G727" s="280"/>
      <c r="H727" s="280"/>
      <c r="I727" s="280"/>
      <c r="J727" s="280"/>
      <c r="K727" s="280"/>
      <c r="L727" s="280"/>
      <c r="M727" s="280"/>
      <c r="N727" s="280"/>
      <c r="O727" s="280"/>
      <c r="P727" s="281"/>
      <c r="Q727" s="280"/>
      <c r="R727" s="280"/>
      <c r="S727" s="280"/>
      <c r="T727" s="280"/>
    </row>
    <row r="728" spans="1:20" x14ac:dyDescent="0.25">
      <c r="A728" s="268"/>
      <c r="D728" s="268"/>
      <c r="G728" s="280"/>
      <c r="H728" s="280"/>
      <c r="I728" s="280"/>
      <c r="J728" s="280"/>
      <c r="K728" s="280"/>
      <c r="L728" s="280"/>
      <c r="M728" s="280"/>
      <c r="N728" s="280"/>
      <c r="O728" s="280"/>
      <c r="P728" s="281"/>
      <c r="Q728" s="280"/>
      <c r="R728" s="280"/>
      <c r="S728" s="280"/>
      <c r="T728" s="280"/>
    </row>
    <row r="729" spans="1:20" x14ac:dyDescent="0.25">
      <c r="A729" s="268"/>
      <c r="D729" s="268"/>
      <c r="G729" s="280"/>
      <c r="H729" s="280"/>
      <c r="I729" s="280"/>
      <c r="J729" s="280"/>
      <c r="K729" s="280"/>
      <c r="L729" s="280"/>
      <c r="M729" s="280"/>
      <c r="N729" s="280"/>
      <c r="O729" s="280"/>
      <c r="P729" s="281"/>
      <c r="Q729" s="280"/>
      <c r="R729" s="280"/>
      <c r="S729" s="280"/>
      <c r="T729" s="280"/>
    </row>
    <row r="730" spans="1:20" x14ac:dyDescent="0.25">
      <c r="A730" s="268"/>
      <c r="D730" s="268"/>
      <c r="G730" s="280"/>
      <c r="H730" s="280"/>
      <c r="I730" s="280"/>
      <c r="J730" s="280"/>
      <c r="K730" s="280"/>
      <c r="L730" s="280"/>
      <c r="M730" s="280"/>
      <c r="N730" s="280"/>
      <c r="O730" s="280"/>
      <c r="P730" s="281"/>
      <c r="Q730" s="280"/>
      <c r="R730" s="280"/>
      <c r="S730" s="280"/>
      <c r="T730" s="280"/>
    </row>
    <row r="731" spans="1:20" x14ac:dyDescent="0.25">
      <c r="A731" s="268"/>
      <c r="D731" s="268"/>
      <c r="G731" s="280"/>
      <c r="H731" s="280"/>
      <c r="I731" s="280"/>
      <c r="J731" s="280"/>
      <c r="K731" s="280"/>
      <c r="L731" s="280"/>
      <c r="M731" s="280"/>
      <c r="N731" s="280"/>
      <c r="O731" s="280"/>
      <c r="P731" s="281"/>
      <c r="Q731" s="280"/>
      <c r="R731" s="280"/>
      <c r="S731" s="280"/>
      <c r="T731" s="280"/>
    </row>
    <row r="732" spans="1:20" x14ac:dyDescent="0.25">
      <c r="A732" s="268"/>
      <c r="D732" s="268"/>
      <c r="G732" s="280"/>
      <c r="H732" s="280"/>
      <c r="I732" s="280"/>
      <c r="J732" s="280"/>
      <c r="K732" s="280"/>
      <c r="L732" s="280"/>
      <c r="M732" s="280"/>
      <c r="N732" s="280"/>
      <c r="O732" s="280"/>
      <c r="P732" s="281"/>
      <c r="Q732" s="280"/>
      <c r="R732" s="280"/>
      <c r="S732" s="280"/>
      <c r="T732" s="280"/>
    </row>
    <row r="733" spans="1:20" x14ac:dyDescent="0.25">
      <c r="A733" s="268"/>
      <c r="D733" s="268"/>
      <c r="G733" s="280"/>
      <c r="H733" s="280"/>
      <c r="I733" s="280"/>
      <c r="J733" s="280"/>
      <c r="K733" s="280"/>
      <c r="L733" s="280"/>
      <c r="M733" s="280"/>
      <c r="N733" s="280"/>
      <c r="O733" s="280"/>
      <c r="P733" s="281"/>
      <c r="Q733" s="280"/>
      <c r="R733" s="280"/>
      <c r="S733" s="280"/>
      <c r="T733" s="280"/>
    </row>
    <row r="734" spans="1:20" x14ac:dyDescent="0.25">
      <c r="A734" s="268"/>
      <c r="D734" s="268"/>
      <c r="G734" s="280"/>
      <c r="H734" s="280"/>
      <c r="I734" s="280"/>
      <c r="J734" s="280"/>
      <c r="K734" s="280"/>
      <c r="L734" s="280"/>
      <c r="M734" s="280"/>
      <c r="N734" s="280"/>
      <c r="O734" s="280"/>
      <c r="P734" s="281"/>
      <c r="Q734" s="280"/>
      <c r="R734" s="280"/>
      <c r="S734" s="280"/>
      <c r="T734" s="280"/>
    </row>
    <row r="735" spans="1:20" x14ac:dyDescent="0.25">
      <c r="A735" s="268"/>
      <c r="D735" s="268"/>
      <c r="G735" s="280"/>
      <c r="H735" s="280"/>
      <c r="I735" s="280"/>
      <c r="J735" s="280"/>
      <c r="K735" s="280"/>
      <c r="L735" s="280"/>
      <c r="M735" s="280"/>
      <c r="N735" s="280"/>
      <c r="O735" s="280"/>
      <c r="P735" s="281"/>
      <c r="Q735" s="280"/>
      <c r="R735" s="280"/>
      <c r="S735" s="280"/>
      <c r="T735" s="280"/>
    </row>
    <row r="736" spans="1:20" x14ac:dyDescent="0.25">
      <c r="A736" s="268"/>
      <c r="D736" s="268"/>
      <c r="G736" s="280"/>
      <c r="H736" s="280"/>
      <c r="I736" s="280"/>
      <c r="J736" s="280"/>
      <c r="K736" s="280"/>
      <c r="L736" s="280"/>
      <c r="M736" s="280"/>
      <c r="N736" s="280"/>
      <c r="O736" s="280"/>
      <c r="P736" s="281"/>
      <c r="Q736" s="280"/>
      <c r="R736" s="280"/>
      <c r="S736" s="280"/>
      <c r="T736" s="280"/>
    </row>
    <row r="737" spans="1:20" x14ac:dyDescent="0.25">
      <c r="A737" s="268"/>
      <c r="D737" s="268"/>
      <c r="G737" s="280"/>
      <c r="H737" s="280"/>
      <c r="I737" s="280"/>
      <c r="J737" s="280"/>
      <c r="K737" s="280"/>
      <c r="L737" s="280"/>
      <c r="M737" s="280"/>
      <c r="N737" s="280"/>
      <c r="O737" s="280"/>
      <c r="P737" s="281"/>
      <c r="Q737" s="280"/>
      <c r="R737" s="280"/>
      <c r="S737" s="280"/>
      <c r="T737" s="280"/>
    </row>
    <row r="738" spans="1:20" x14ac:dyDescent="0.25">
      <c r="A738" s="268"/>
      <c r="D738" s="268"/>
      <c r="G738" s="280"/>
      <c r="H738" s="280"/>
      <c r="I738" s="280"/>
      <c r="J738" s="280"/>
      <c r="K738" s="280"/>
      <c r="L738" s="280"/>
      <c r="M738" s="280"/>
      <c r="N738" s="280"/>
      <c r="O738" s="280"/>
      <c r="P738" s="281"/>
      <c r="Q738" s="280"/>
      <c r="R738" s="280"/>
      <c r="S738" s="280"/>
      <c r="T738" s="280"/>
    </row>
    <row r="739" spans="1:20" x14ac:dyDescent="0.25">
      <c r="A739" s="268"/>
      <c r="D739" s="268"/>
      <c r="G739" s="280"/>
      <c r="H739" s="280"/>
      <c r="I739" s="280"/>
      <c r="J739" s="280"/>
      <c r="K739" s="280"/>
      <c r="L739" s="280"/>
      <c r="M739" s="280"/>
      <c r="N739" s="280"/>
      <c r="O739" s="280"/>
      <c r="P739" s="281"/>
      <c r="Q739" s="280"/>
      <c r="R739" s="280"/>
      <c r="S739" s="280"/>
      <c r="T739" s="280"/>
    </row>
    <row r="740" spans="1:20" x14ac:dyDescent="0.25">
      <c r="A740" s="268"/>
      <c r="D740" s="268"/>
      <c r="G740" s="280"/>
      <c r="H740" s="280"/>
      <c r="I740" s="280"/>
      <c r="J740" s="280"/>
      <c r="K740" s="280"/>
      <c r="L740" s="280"/>
      <c r="M740" s="280"/>
      <c r="N740" s="280"/>
      <c r="O740" s="280"/>
      <c r="P740" s="281"/>
      <c r="Q740" s="280"/>
      <c r="R740" s="280"/>
      <c r="S740" s="280"/>
      <c r="T740" s="280"/>
    </row>
    <row r="741" spans="1:20" x14ac:dyDescent="0.25">
      <c r="A741" s="268"/>
      <c r="D741" s="268"/>
      <c r="G741" s="280"/>
      <c r="H741" s="280"/>
      <c r="I741" s="280"/>
      <c r="J741" s="280"/>
      <c r="K741" s="280"/>
      <c r="L741" s="280"/>
      <c r="M741" s="280"/>
      <c r="N741" s="280"/>
      <c r="O741" s="280"/>
      <c r="P741" s="281"/>
      <c r="Q741" s="280"/>
      <c r="R741" s="280"/>
      <c r="S741" s="280"/>
      <c r="T741" s="280"/>
    </row>
    <row r="742" spans="1:20" x14ac:dyDescent="0.25">
      <c r="A742" s="268"/>
      <c r="D742" s="268"/>
      <c r="G742" s="280"/>
      <c r="H742" s="280"/>
      <c r="I742" s="280"/>
      <c r="J742" s="280"/>
      <c r="K742" s="280"/>
      <c r="L742" s="280"/>
      <c r="M742" s="280"/>
      <c r="N742" s="280"/>
      <c r="O742" s="280"/>
      <c r="P742" s="281"/>
      <c r="Q742" s="280"/>
      <c r="R742" s="280"/>
      <c r="S742" s="280"/>
      <c r="T742" s="280"/>
    </row>
    <row r="743" spans="1:20" x14ac:dyDescent="0.25">
      <c r="A743" s="268"/>
      <c r="D743" s="268"/>
      <c r="G743" s="280"/>
      <c r="H743" s="280"/>
      <c r="I743" s="280"/>
      <c r="J743" s="280"/>
      <c r="K743" s="280"/>
      <c r="L743" s="280"/>
      <c r="M743" s="280"/>
      <c r="N743" s="280"/>
      <c r="O743" s="280"/>
      <c r="P743" s="281"/>
      <c r="Q743" s="280"/>
      <c r="R743" s="280"/>
      <c r="S743" s="280"/>
      <c r="T743" s="280"/>
    </row>
    <row r="744" spans="1:20" x14ac:dyDescent="0.25">
      <c r="A744" s="268"/>
      <c r="D744" s="268"/>
      <c r="G744" s="280"/>
      <c r="H744" s="280"/>
      <c r="I744" s="280"/>
      <c r="J744" s="280"/>
      <c r="K744" s="280"/>
      <c r="L744" s="280"/>
      <c r="M744" s="280"/>
      <c r="N744" s="280"/>
      <c r="O744" s="280"/>
      <c r="P744" s="281"/>
      <c r="Q744" s="280"/>
      <c r="R744" s="280"/>
      <c r="S744" s="280"/>
      <c r="T744" s="280"/>
    </row>
    <row r="745" spans="1:20" x14ac:dyDescent="0.25">
      <c r="A745" s="268"/>
      <c r="D745" s="268"/>
      <c r="G745" s="280"/>
      <c r="H745" s="280"/>
      <c r="I745" s="280"/>
      <c r="J745" s="280"/>
      <c r="K745" s="280"/>
      <c r="L745" s="280"/>
      <c r="M745" s="280"/>
      <c r="N745" s="280"/>
      <c r="O745" s="280"/>
      <c r="P745" s="281"/>
      <c r="Q745" s="280"/>
      <c r="R745" s="280"/>
      <c r="S745" s="280"/>
      <c r="T745" s="280"/>
    </row>
    <row r="746" spans="1:20" x14ac:dyDescent="0.25">
      <c r="A746" s="268"/>
      <c r="D746" s="268"/>
      <c r="G746" s="280"/>
      <c r="H746" s="280"/>
      <c r="I746" s="280"/>
      <c r="J746" s="280"/>
      <c r="K746" s="280"/>
      <c r="L746" s="280"/>
      <c r="M746" s="280"/>
      <c r="N746" s="280"/>
      <c r="O746" s="280"/>
      <c r="P746" s="281"/>
      <c r="Q746" s="280"/>
      <c r="R746" s="280"/>
      <c r="S746" s="280"/>
      <c r="T746" s="280"/>
    </row>
    <row r="747" spans="1:20" x14ac:dyDescent="0.25">
      <c r="A747" s="268"/>
      <c r="D747" s="268"/>
      <c r="G747" s="280"/>
      <c r="H747" s="280"/>
      <c r="I747" s="280"/>
      <c r="J747" s="280"/>
      <c r="K747" s="280"/>
      <c r="L747" s="280"/>
      <c r="M747" s="280"/>
      <c r="N747" s="280"/>
      <c r="O747" s="280"/>
      <c r="P747" s="281"/>
      <c r="Q747" s="280"/>
      <c r="R747" s="280"/>
      <c r="S747" s="280"/>
      <c r="T747" s="280"/>
    </row>
    <row r="748" spans="1:20" x14ac:dyDescent="0.25">
      <c r="A748" s="268"/>
      <c r="D748" s="268"/>
      <c r="G748" s="280"/>
      <c r="H748" s="280"/>
      <c r="I748" s="280"/>
      <c r="J748" s="280"/>
      <c r="K748" s="280"/>
      <c r="L748" s="280"/>
      <c r="M748" s="280"/>
      <c r="N748" s="280"/>
      <c r="O748" s="280"/>
      <c r="P748" s="281"/>
      <c r="Q748" s="280"/>
      <c r="R748" s="280"/>
      <c r="S748" s="280"/>
      <c r="T748" s="280"/>
    </row>
    <row r="749" spans="1:20" x14ac:dyDescent="0.25">
      <c r="A749" s="268"/>
      <c r="D749" s="268"/>
      <c r="G749" s="280"/>
      <c r="H749" s="280"/>
      <c r="I749" s="280"/>
      <c r="J749" s="280"/>
      <c r="K749" s="280"/>
      <c r="L749" s="280"/>
      <c r="M749" s="280"/>
      <c r="N749" s="280"/>
      <c r="O749" s="280"/>
      <c r="P749" s="281"/>
      <c r="Q749" s="280"/>
      <c r="R749" s="280"/>
      <c r="S749" s="280"/>
      <c r="T749" s="280"/>
    </row>
    <row r="750" spans="1:20" x14ac:dyDescent="0.25">
      <c r="A750" s="268"/>
      <c r="D750" s="268"/>
      <c r="G750" s="280"/>
      <c r="H750" s="280"/>
      <c r="I750" s="280"/>
      <c r="J750" s="280"/>
      <c r="K750" s="280"/>
      <c r="L750" s="280"/>
      <c r="M750" s="280"/>
      <c r="N750" s="280"/>
      <c r="O750" s="280"/>
      <c r="P750" s="281"/>
      <c r="Q750" s="280"/>
      <c r="R750" s="280"/>
      <c r="S750" s="280"/>
      <c r="T750" s="280"/>
    </row>
    <row r="751" spans="1:20" x14ac:dyDescent="0.25">
      <c r="A751" s="268"/>
      <c r="D751" s="268"/>
      <c r="G751" s="280"/>
      <c r="H751" s="280"/>
      <c r="I751" s="280"/>
      <c r="J751" s="280"/>
      <c r="K751" s="280"/>
      <c r="L751" s="280"/>
      <c r="M751" s="280"/>
      <c r="N751" s="280"/>
      <c r="O751" s="280"/>
      <c r="P751" s="281"/>
      <c r="Q751" s="280"/>
      <c r="R751" s="280"/>
      <c r="S751" s="280"/>
      <c r="T751" s="280"/>
    </row>
    <row r="752" spans="1:20" x14ac:dyDescent="0.25">
      <c r="A752" s="268"/>
      <c r="D752" s="268"/>
      <c r="G752" s="280"/>
      <c r="H752" s="280"/>
      <c r="I752" s="280"/>
      <c r="J752" s="280"/>
      <c r="K752" s="280"/>
      <c r="L752" s="280"/>
      <c r="M752" s="280"/>
      <c r="N752" s="280"/>
      <c r="O752" s="280"/>
      <c r="P752" s="281"/>
      <c r="Q752" s="280"/>
      <c r="R752" s="280"/>
      <c r="S752" s="280"/>
      <c r="T752" s="280"/>
    </row>
    <row r="753" spans="1:20" x14ac:dyDescent="0.25">
      <c r="A753" s="268"/>
      <c r="D753" s="268"/>
      <c r="G753" s="280"/>
      <c r="H753" s="280"/>
      <c r="I753" s="280"/>
      <c r="J753" s="280"/>
      <c r="K753" s="280"/>
      <c r="L753" s="280"/>
      <c r="M753" s="280"/>
      <c r="N753" s="280"/>
      <c r="O753" s="280"/>
      <c r="P753" s="281"/>
      <c r="Q753" s="280"/>
      <c r="R753" s="280"/>
      <c r="S753" s="280"/>
      <c r="T753" s="280"/>
    </row>
    <row r="754" spans="1:20" x14ac:dyDescent="0.25">
      <c r="A754" s="268"/>
      <c r="D754" s="268"/>
      <c r="G754" s="280"/>
      <c r="H754" s="280"/>
      <c r="I754" s="280"/>
      <c r="J754" s="280"/>
      <c r="K754" s="280"/>
      <c r="L754" s="280"/>
      <c r="M754" s="280"/>
      <c r="N754" s="280"/>
      <c r="O754" s="280"/>
      <c r="P754" s="281"/>
      <c r="Q754" s="280"/>
      <c r="R754" s="280"/>
      <c r="S754" s="280"/>
      <c r="T754" s="280"/>
    </row>
    <row r="755" spans="1:20" x14ac:dyDescent="0.25">
      <c r="A755" s="268"/>
      <c r="D755" s="268"/>
      <c r="G755" s="280"/>
      <c r="H755" s="280"/>
      <c r="I755" s="280"/>
      <c r="J755" s="280"/>
      <c r="K755" s="280"/>
      <c r="L755" s="280"/>
      <c r="M755" s="280"/>
      <c r="N755" s="280"/>
      <c r="O755" s="280"/>
      <c r="P755" s="281"/>
      <c r="Q755" s="280"/>
      <c r="R755" s="280"/>
      <c r="S755" s="280"/>
      <c r="T755" s="280"/>
    </row>
    <row r="756" spans="1:20" x14ac:dyDescent="0.25">
      <c r="A756" s="268"/>
      <c r="D756" s="268"/>
      <c r="G756" s="280"/>
      <c r="H756" s="280"/>
      <c r="I756" s="280"/>
      <c r="J756" s="280"/>
      <c r="K756" s="280"/>
      <c r="L756" s="280"/>
      <c r="M756" s="280"/>
      <c r="N756" s="280"/>
      <c r="O756" s="280"/>
      <c r="P756" s="281"/>
      <c r="Q756" s="280"/>
      <c r="R756" s="280"/>
      <c r="S756" s="280"/>
      <c r="T756" s="280"/>
    </row>
    <row r="757" spans="1:20" x14ac:dyDescent="0.25">
      <c r="A757" s="268"/>
      <c r="D757" s="268"/>
      <c r="G757" s="280"/>
      <c r="H757" s="280"/>
      <c r="I757" s="280"/>
      <c r="J757" s="280"/>
      <c r="K757" s="280"/>
      <c r="L757" s="280"/>
      <c r="M757" s="280"/>
      <c r="N757" s="280"/>
      <c r="O757" s="280"/>
      <c r="P757" s="281"/>
      <c r="Q757" s="280"/>
      <c r="R757" s="280"/>
      <c r="S757" s="280"/>
      <c r="T757" s="280"/>
    </row>
    <row r="758" spans="1:20" x14ac:dyDescent="0.25">
      <c r="A758" s="268"/>
      <c r="D758" s="268"/>
      <c r="G758" s="280"/>
      <c r="H758" s="280"/>
      <c r="I758" s="280"/>
      <c r="J758" s="280"/>
      <c r="K758" s="280"/>
      <c r="L758" s="280"/>
      <c r="M758" s="280"/>
      <c r="N758" s="280"/>
      <c r="O758" s="280"/>
      <c r="P758" s="281"/>
      <c r="Q758" s="280"/>
      <c r="R758" s="280"/>
      <c r="S758" s="280"/>
      <c r="T758" s="280"/>
    </row>
    <row r="759" spans="1:20" x14ac:dyDescent="0.25">
      <c r="A759" s="268"/>
      <c r="D759" s="268"/>
      <c r="G759" s="280"/>
      <c r="H759" s="280"/>
      <c r="I759" s="280"/>
      <c r="J759" s="280"/>
      <c r="K759" s="280"/>
      <c r="L759" s="280"/>
      <c r="M759" s="280"/>
      <c r="N759" s="280"/>
      <c r="O759" s="280"/>
      <c r="P759" s="281"/>
      <c r="Q759" s="280"/>
      <c r="R759" s="280"/>
      <c r="S759" s="280"/>
      <c r="T759" s="280"/>
    </row>
    <row r="760" spans="1:20" x14ac:dyDescent="0.25">
      <c r="A760" s="268"/>
      <c r="D760" s="268"/>
      <c r="G760" s="280"/>
      <c r="H760" s="280"/>
      <c r="I760" s="280"/>
      <c r="J760" s="280"/>
      <c r="K760" s="280"/>
      <c r="L760" s="280"/>
      <c r="M760" s="280"/>
      <c r="N760" s="280"/>
      <c r="O760" s="280"/>
      <c r="P760" s="281"/>
      <c r="Q760" s="280"/>
      <c r="R760" s="280"/>
      <c r="S760" s="280"/>
      <c r="T760" s="280"/>
    </row>
    <row r="761" spans="1:20" x14ac:dyDescent="0.25">
      <c r="A761" s="268"/>
      <c r="D761" s="268"/>
      <c r="G761" s="280"/>
      <c r="H761" s="280"/>
      <c r="I761" s="280"/>
      <c r="J761" s="280"/>
      <c r="K761" s="280"/>
      <c r="L761" s="280"/>
      <c r="M761" s="280"/>
      <c r="N761" s="280"/>
      <c r="O761" s="280"/>
      <c r="P761" s="281"/>
      <c r="Q761" s="280"/>
      <c r="R761" s="280"/>
      <c r="S761" s="280"/>
      <c r="T761" s="280"/>
    </row>
    <row r="762" spans="1:20" x14ac:dyDescent="0.25">
      <c r="A762" s="268"/>
      <c r="D762" s="268"/>
      <c r="G762" s="280"/>
      <c r="H762" s="280"/>
      <c r="I762" s="280"/>
      <c r="J762" s="280"/>
      <c r="K762" s="280"/>
      <c r="L762" s="280"/>
      <c r="M762" s="280"/>
      <c r="N762" s="280"/>
      <c r="O762" s="280"/>
      <c r="P762" s="281"/>
      <c r="Q762" s="280"/>
      <c r="R762" s="280"/>
      <c r="S762" s="280"/>
      <c r="T762" s="280"/>
    </row>
    <row r="763" spans="1:20" x14ac:dyDescent="0.25">
      <c r="A763" s="268"/>
      <c r="D763" s="268"/>
      <c r="G763" s="280"/>
      <c r="H763" s="280"/>
      <c r="I763" s="280"/>
      <c r="J763" s="280"/>
      <c r="K763" s="280"/>
      <c r="L763" s="280"/>
      <c r="M763" s="280"/>
      <c r="N763" s="280"/>
      <c r="O763" s="280"/>
      <c r="P763" s="281"/>
      <c r="Q763" s="280"/>
      <c r="R763" s="280"/>
      <c r="S763" s="280"/>
      <c r="T763" s="280"/>
    </row>
    <row r="764" spans="1:20" x14ac:dyDescent="0.25">
      <c r="A764" s="268"/>
      <c r="D764" s="268"/>
      <c r="G764" s="280"/>
      <c r="H764" s="280"/>
      <c r="I764" s="280"/>
      <c r="J764" s="280"/>
      <c r="K764" s="280"/>
      <c r="L764" s="280"/>
      <c r="M764" s="280"/>
      <c r="N764" s="280"/>
      <c r="O764" s="280"/>
      <c r="P764" s="281"/>
      <c r="Q764" s="280"/>
      <c r="R764" s="280"/>
      <c r="S764" s="280"/>
      <c r="T764" s="280"/>
    </row>
    <row r="765" spans="1:20" x14ac:dyDescent="0.25">
      <c r="A765" s="268"/>
      <c r="D765" s="268"/>
      <c r="G765" s="280"/>
      <c r="H765" s="280"/>
      <c r="I765" s="280"/>
      <c r="J765" s="280"/>
      <c r="K765" s="280"/>
      <c r="L765" s="280"/>
      <c r="M765" s="280"/>
      <c r="N765" s="280"/>
      <c r="O765" s="280"/>
      <c r="P765" s="281"/>
      <c r="Q765" s="280"/>
      <c r="R765" s="280"/>
      <c r="S765" s="280"/>
      <c r="T765" s="280"/>
    </row>
    <row r="766" spans="1:20" x14ac:dyDescent="0.25">
      <c r="A766" s="268"/>
      <c r="D766" s="268"/>
      <c r="G766" s="280"/>
      <c r="H766" s="280"/>
      <c r="I766" s="280"/>
      <c r="J766" s="280"/>
      <c r="K766" s="280"/>
      <c r="L766" s="280"/>
      <c r="M766" s="280"/>
      <c r="N766" s="280"/>
      <c r="O766" s="280"/>
      <c r="P766" s="281"/>
      <c r="Q766" s="280"/>
      <c r="R766" s="280"/>
      <c r="S766" s="280"/>
      <c r="T766" s="280"/>
    </row>
    <row r="767" spans="1:20" x14ac:dyDescent="0.25">
      <c r="A767" s="268"/>
      <c r="D767" s="268"/>
      <c r="G767" s="280"/>
      <c r="H767" s="280"/>
      <c r="I767" s="280"/>
      <c r="J767" s="280"/>
      <c r="K767" s="280"/>
      <c r="L767" s="280"/>
      <c r="M767" s="280"/>
      <c r="N767" s="280"/>
      <c r="O767" s="280"/>
      <c r="P767" s="281"/>
      <c r="Q767" s="280"/>
      <c r="R767" s="280"/>
      <c r="S767" s="280"/>
      <c r="T767" s="280"/>
    </row>
    <row r="768" spans="1:20" x14ac:dyDescent="0.25">
      <c r="A768" s="268"/>
      <c r="D768" s="268"/>
      <c r="G768" s="280"/>
      <c r="H768" s="280"/>
      <c r="I768" s="280"/>
      <c r="J768" s="280"/>
      <c r="K768" s="280"/>
      <c r="L768" s="280"/>
      <c r="M768" s="280"/>
      <c r="N768" s="280"/>
      <c r="O768" s="280"/>
      <c r="P768" s="281"/>
      <c r="Q768" s="280"/>
      <c r="R768" s="280"/>
      <c r="S768" s="280"/>
      <c r="T768" s="280"/>
    </row>
    <row r="769" spans="1:20" x14ac:dyDescent="0.25">
      <c r="A769" s="268"/>
      <c r="D769" s="268"/>
      <c r="G769" s="280"/>
      <c r="H769" s="280"/>
      <c r="I769" s="280"/>
      <c r="J769" s="280"/>
      <c r="K769" s="280"/>
      <c r="L769" s="280"/>
      <c r="M769" s="280"/>
      <c r="N769" s="280"/>
      <c r="O769" s="280"/>
      <c r="P769" s="281"/>
      <c r="Q769" s="280"/>
      <c r="R769" s="280"/>
      <c r="S769" s="280"/>
      <c r="T769" s="280"/>
    </row>
    <row r="770" spans="1:20" x14ac:dyDescent="0.25">
      <c r="A770" s="268"/>
      <c r="D770" s="268"/>
      <c r="G770" s="280"/>
      <c r="H770" s="280"/>
      <c r="I770" s="280"/>
      <c r="J770" s="280"/>
      <c r="K770" s="280"/>
      <c r="L770" s="280"/>
      <c r="M770" s="280"/>
      <c r="N770" s="280"/>
      <c r="O770" s="280"/>
      <c r="P770" s="281"/>
      <c r="Q770" s="280"/>
      <c r="R770" s="280"/>
      <c r="S770" s="280"/>
      <c r="T770" s="280"/>
    </row>
    <row r="771" spans="1:20" x14ac:dyDescent="0.25">
      <c r="A771" s="268"/>
      <c r="D771" s="268"/>
      <c r="G771" s="280"/>
      <c r="H771" s="280"/>
      <c r="I771" s="280"/>
      <c r="J771" s="280"/>
      <c r="K771" s="280"/>
      <c r="L771" s="280"/>
      <c r="M771" s="280"/>
      <c r="N771" s="280"/>
      <c r="O771" s="280"/>
      <c r="P771" s="281"/>
      <c r="Q771" s="280"/>
      <c r="R771" s="280"/>
      <c r="S771" s="280"/>
      <c r="T771" s="280"/>
    </row>
    <row r="772" spans="1:20" x14ac:dyDescent="0.25">
      <c r="A772" s="268"/>
      <c r="D772" s="268"/>
      <c r="G772" s="280"/>
      <c r="H772" s="280"/>
      <c r="I772" s="280"/>
      <c r="J772" s="280"/>
      <c r="K772" s="280"/>
      <c r="L772" s="280"/>
      <c r="M772" s="280"/>
      <c r="N772" s="280"/>
      <c r="O772" s="280"/>
      <c r="P772" s="281"/>
      <c r="Q772" s="280"/>
      <c r="R772" s="280"/>
      <c r="S772" s="280"/>
      <c r="T772" s="280"/>
    </row>
    <row r="773" spans="1:20" x14ac:dyDescent="0.25">
      <c r="A773" s="268"/>
      <c r="D773" s="268"/>
      <c r="G773" s="280"/>
      <c r="H773" s="280"/>
      <c r="I773" s="280"/>
      <c r="J773" s="280"/>
      <c r="K773" s="280"/>
      <c r="L773" s="280"/>
      <c r="M773" s="280"/>
      <c r="N773" s="280"/>
      <c r="O773" s="280"/>
      <c r="P773" s="281"/>
      <c r="Q773" s="280"/>
      <c r="R773" s="280"/>
      <c r="S773" s="280"/>
      <c r="T773" s="280"/>
    </row>
    <row r="774" spans="1:20" x14ac:dyDescent="0.25">
      <c r="A774" s="268"/>
      <c r="D774" s="268"/>
      <c r="G774" s="280"/>
      <c r="H774" s="280"/>
      <c r="I774" s="280"/>
      <c r="J774" s="280"/>
      <c r="K774" s="280"/>
      <c r="L774" s="280"/>
      <c r="M774" s="280"/>
      <c r="N774" s="280"/>
      <c r="O774" s="280"/>
      <c r="P774" s="281"/>
      <c r="Q774" s="280"/>
      <c r="R774" s="280"/>
      <c r="S774" s="280"/>
      <c r="T774" s="280"/>
    </row>
    <row r="775" spans="1:20" x14ac:dyDescent="0.25">
      <c r="A775" s="268"/>
      <c r="D775" s="268"/>
      <c r="G775" s="280"/>
      <c r="H775" s="280"/>
      <c r="I775" s="280"/>
      <c r="J775" s="280"/>
      <c r="K775" s="280"/>
      <c r="L775" s="280"/>
      <c r="M775" s="280"/>
      <c r="N775" s="280"/>
      <c r="O775" s="280"/>
      <c r="P775" s="281"/>
      <c r="Q775" s="280"/>
      <c r="R775" s="280"/>
      <c r="S775" s="280"/>
      <c r="T775" s="280"/>
    </row>
    <row r="776" spans="1:20" x14ac:dyDescent="0.25">
      <c r="A776" s="268"/>
      <c r="D776" s="268"/>
      <c r="G776" s="280"/>
      <c r="H776" s="280"/>
      <c r="I776" s="280"/>
      <c r="J776" s="280"/>
      <c r="K776" s="280"/>
      <c r="L776" s="280"/>
      <c r="M776" s="280"/>
      <c r="N776" s="280"/>
      <c r="O776" s="280"/>
      <c r="P776" s="281"/>
      <c r="Q776" s="280"/>
      <c r="R776" s="280"/>
      <c r="S776" s="280"/>
      <c r="T776" s="280"/>
    </row>
    <row r="777" spans="1:20" x14ac:dyDescent="0.25">
      <c r="A777" s="268"/>
      <c r="D777" s="268"/>
      <c r="G777" s="280"/>
      <c r="H777" s="280"/>
      <c r="I777" s="280"/>
      <c r="J777" s="280"/>
      <c r="K777" s="280"/>
      <c r="L777" s="280"/>
      <c r="M777" s="280"/>
      <c r="N777" s="280"/>
      <c r="O777" s="280"/>
      <c r="P777" s="281"/>
      <c r="Q777" s="280"/>
      <c r="R777" s="280"/>
      <c r="S777" s="280"/>
      <c r="T777" s="280"/>
    </row>
    <row r="778" spans="1:20" x14ac:dyDescent="0.25">
      <c r="A778" s="268"/>
      <c r="D778" s="268"/>
      <c r="G778" s="280"/>
      <c r="H778" s="280"/>
      <c r="I778" s="280"/>
      <c r="J778" s="280"/>
      <c r="K778" s="280"/>
      <c r="L778" s="280"/>
      <c r="M778" s="280"/>
      <c r="N778" s="280"/>
      <c r="O778" s="280"/>
      <c r="P778" s="281"/>
      <c r="Q778" s="280"/>
      <c r="R778" s="280"/>
      <c r="S778" s="280"/>
      <c r="T778" s="280"/>
    </row>
    <row r="779" spans="1:20" x14ac:dyDescent="0.25">
      <c r="A779" s="268"/>
      <c r="D779" s="268"/>
      <c r="G779" s="280"/>
      <c r="H779" s="280"/>
      <c r="I779" s="280"/>
      <c r="J779" s="280"/>
      <c r="K779" s="280"/>
      <c r="L779" s="280"/>
      <c r="M779" s="280"/>
      <c r="N779" s="280"/>
      <c r="O779" s="280"/>
      <c r="P779" s="281"/>
      <c r="Q779" s="280"/>
      <c r="R779" s="280"/>
      <c r="S779" s="280"/>
      <c r="T779" s="280"/>
    </row>
    <row r="780" spans="1:20" x14ac:dyDescent="0.25">
      <c r="A780" s="268"/>
      <c r="D780" s="268"/>
      <c r="G780" s="280"/>
      <c r="H780" s="280"/>
      <c r="I780" s="280"/>
      <c r="J780" s="280"/>
      <c r="K780" s="280"/>
      <c r="L780" s="280"/>
      <c r="M780" s="280"/>
      <c r="N780" s="280"/>
      <c r="O780" s="280"/>
      <c r="P780" s="281"/>
      <c r="Q780" s="280"/>
      <c r="R780" s="280"/>
      <c r="S780" s="280"/>
      <c r="T780" s="280"/>
    </row>
    <row r="781" spans="1:20" x14ac:dyDescent="0.25">
      <c r="A781" s="268"/>
      <c r="D781" s="268"/>
      <c r="G781" s="280"/>
      <c r="H781" s="280"/>
      <c r="I781" s="280"/>
      <c r="J781" s="280"/>
      <c r="K781" s="280"/>
      <c r="L781" s="280"/>
      <c r="M781" s="280"/>
      <c r="N781" s="280"/>
      <c r="O781" s="280"/>
      <c r="P781" s="281"/>
      <c r="Q781" s="280"/>
      <c r="R781" s="280"/>
      <c r="S781" s="280"/>
      <c r="T781" s="280"/>
    </row>
    <row r="782" spans="1:20" x14ac:dyDescent="0.25">
      <c r="A782" s="268"/>
      <c r="D782" s="268"/>
      <c r="G782" s="280"/>
      <c r="H782" s="280"/>
      <c r="I782" s="280"/>
      <c r="J782" s="280"/>
      <c r="K782" s="280"/>
      <c r="L782" s="280"/>
      <c r="M782" s="280"/>
      <c r="N782" s="280"/>
      <c r="O782" s="280"/>
      <c r="P782" s="281"/>
      <c r="Q782" s="280"/>
      <c r="R782" s="280"/>
      <c r="S782" s="280"/>
      <c r="T782" s="280"/>
    </row>
    <row r="783" spans="1:20" x14ac:dyDescent="0.25">
      <c r="A783" s="268"/>
      <c r="D783" s="268"/>
      <c r="G783" s="280"/>
      <c r="H783" s="280"/>
      <c r="I783" s="280"/>
      <c r="J783" s="280"/>
      <c r="K783" s="280"/>
      <c r="L783" s="280"/>
      <c r="M783" s="280"/>
      <c r="N783" s="280"/>
      <c r="O783" s="280"/>
      <c r="P783" s="281"/>
      <c r="Q783" s="280"/>
      <c r="R783" s="280"/>
      <c r="S783" s="280"/>
      <c r="T783" s="280"/>
    </row>
    <row r="784" spans="1:20" x14ac:dyDescent="0.25">
      <c r="A784" s="268"/>
      <c r="D784" s="268"/>
      <c r="G784" s="280"/>
      <c r="H784" s="280"/>
      <c r="I784" s="280"/>
      <c r="J784" s="280"/>
      <c r="K784" s="280"/>
      <c r="L784" s="280"/>
      <c r="M784" s="280"/>
      <c r="N784" s="280"/>
      <c r="O784" s="280"/>
      <c r="P784" s="281"/>
      <c r="Q784" s="280"/>
      <c r="R784" s="280"/>
      <c r="S784" s="280"/>
      <c r="T784" s="280"/>
    </row>
    <row r="785" spans="1:20" x14ac:dyDescent="0.25">
      <c r="A785" s="268"/>
      <c r="D785" s="268"/>
      <c r="G785" s="280"/>
      <c r="H785" s="280"/>
      <c r="I785" s="280"/>
      <c r="J785" s="280"/>
      <c r="K785" s="280"/>
      <c r="L785" s="280"/>
      <c r="M785" s="280"/>
      <c r="N785" s="280"/>
      <c r="O785" s="280"/>
      <c r="P785" s="281"/>
      <c r="Q785" s="280"/>
      <c r="R785" s="280"/>
      <c r="S785" s="280"/>
      <c r="T785" s="280"/>
    </row>
    <row r="786" spans="1:20" x14ac:dyDescent="0.25">
      <c r="A786" s="268"/>
      <c r="D786" s="268"/>
      <c r="G786" s="280"/>
      <c r="H786" s="280"/>
      <c r="I786" s="280"/>
      <c r="J786" s="280"/>
      <c r="K786" s="280"/>
      <c r="L786" s="280"/>
      <c r="M786" s="280"/>
      <c r="N786" s="280"/>
      <c r="O786" s="280"/>
      <c r="P786" s="281"/>
      <c r="Q786" s="280"/>
      <c r="R786" s="280"/>
      <c r="S786" s="280"/>
      <c r="T786" s="280"/>
    </row>
    <row r="787" spans="1:20" x14ac:dyDescent="0.25">
      <c r="A787" s="268"/>
      <c r="D787" s="268"/>
      <c r="G787" s="280"/>
      <c r="H787" s="280"/>
      <c r="I787" s="280"/>
      <c r="J787" s="280"/>
      <c r="K787" s="280"/>
      <c r="L787" s="280"/>
      <c r="M787" s="280"/>
      <c r="N787" s="280"/>
      <c r="O787" s="280"/>
      <c r="P787" s="281"/>
      <c r="Q787" s="280"/>
      <c r="R787" s="280"/>
      <c r="S787" s="280"/>
      <c r="T787" s="280"/>
    </row>
    <row r="788" spans="1:20" x14ac:dyDescent="0.25">
      <c r="A788" s="268"/>
      <c r="D788" s="268"/>
      <c r="G788" s="280"/>
      <c r="H788" s="280"/>
      <c r="I788" s="280"/>
      <c r="J788" s="280"/>
      <c r="K788" s="280"/>
      <c r="L788" s="280"/>
      <c r="M788" s="280"/>
      <c r="N788" s="280"/>
      <c r="O788" s="280"/>
      <c r="P788" s="281"/>
      <c r="Q788" s="280"/>
      <c r="R788" s="280"/>
      <c r="S788" s="280"/>
      <c r="T788" s="280"/>
    </row>
    <row r="789" spans="1:20" x14ac:dyDescent="0.25">
      <c r="A789" s="268"/>
      <c r="D789" s="268"/>
      <c r="G789" s="280"/>
      <c r="H789" s="280"/>
      <c r="I789" s="280"/>
      <c r="J789" s="280"/>
      <c r="K789" s="280"/>
      <c r="L789" s="280"/>
      <c r="M789" s="280"/>
      <c r="N789" s="280"/>
      <c r="O789" s="280"/>
      <c r="P789" s="281"/>
      <c r="Q789" s="280"/>
      <c r="R789" s="280"/>
      <c r="S789" s="280"/>
      <c r="T789" s="280"/>
    </row>
    <row r="790" spans="1:20" x14ac:dyDescent="0.25">
      <c r="A790" s="268"/>
      <c r="D790" s="268"/>
      <c r="G790" s="280"/>
      <c r="H790" s="280"/>
      <c r="I790" s="280"/>
      <c r="J790" s="280"/>
      <c r="K790" s="280"/>
      <c r="L790" s="280"/>
      <c r="M790" s="280"/>
      <c r="N790" s="280"/>
      <c r="O790" s="280"/>
      <c r="P790" s="281"/>
      <c r="Q790" s="280"/>
      <c r="R790" s="280"/>
      <c r="S790" s="280"/>
      <c r="T790" s="280"/>
    </row>
    <row r="791" spans="1:20" x14ac:dyDescent="0.25">
      <c r="A791" s="268"/>
      <c r="D791" s="268"/>
      <c r="G791" s="280"/>
      <c r="H791" s="280"/>
      <c r="I791" s="280"/>
      <c r="J791" s="280"/>
      <c r="K791" s="280"/>
      <c r="L791" s="280"/>
      <c r="M791" s="280"/>
      <c r="N791" s="280"/>
      <c r="O791" s="280"/>
      <c r="P791" s="281"/>
      <c r="Q791" s="280"/>
      <c r="R791" s="280"/>
      <c r="S791" s="280"/>
      <c r="T791" s="280"/>
    </row>
    <row r="792" spans="1:20" x14ac:dyDescent="0.25">
      <c r="A792" s="268"/>
      <c r="D792" s="268"/>
      <c r="G792" s="280"/>
      <c r="H792" s="280"/>
      <c r="I792" s="280"/>
      <c r="J792" s="280"/>
      <c r="K792" s="280"/>
      <c r="L792" s="280"/>
      <c r="M792" s="280"/>
      <c r="N792" s="280"/>
      <c r="O792" s="280"/>
      <c r="P792" s="281"/>
      <c r="Q792" s="280"/>
      <c r="R792" s="280"/>
      <c r="S792" s="280"/>
      <c r="T792" s="280"/>
    </row>
    <row r="793" spans="1:20" x14ac:dyDescent="0.25">
      <c r="A793" s="268"/>
      <c r="D793" s="268"/>
      <c r="G793" s="280"/>
      <c r="H793" s="280"/>
      <c r="I793" s="280"/>
      <c r="J793" s="280"/>
      <c r="K793" s="280"/>
      <c r="L793" s="280"/>
      <c r="M793" s="280"/>
      <c r="N793" s="280"/>
      <c r="O793" s="280"/>
      <c r="P793" s="281"/>
      <c r="Q793" s="280"/>
      <c r="R793" s="280"/>
      <c r="S793" s="280"/>
      <c r="T793" s="280"/>
    </row>
    <row r="794" spans="1:20" x14ac:dyDescent="0.25">
      <c r="A794" s="268"/>
      <c r="D794" s="268"/>
      <c r="G794" s="280"/>
      <c r="H794" s="280"/>
      <c r="I794" s="280"/>
      <c r="J794" s="280"/>
      <c r="K794" s="280"/>
      <c r="L794" s="280"/>
      <c r="M794" s="280"/>
      <c r="N794" s="280"/>
      <c r="O794" s="280"/>
      <c r="P794" s="281"/>
      <c r="Q794" s="280"/>
      <c r="R794" s="280"/>
      <c r="S794" s="280"/>
      <c r="T794" s="280"/>
    </row>
    <row r="795" spans="1:20" x14ac:dyDescent="0.25">
      <c r="A795" s="268"/>
      <c r="D795" s="268"/>
      <c r="G795" s="280"/>
      <c r="H795" s="280"/>
      <c r="I795" s="280"/>
      <c r="J795" s="280"/>
      <c r="K795" s="280"/>
      <c r="L795" s="280"/>
      <c r="M795" s="280"/>
      <c r="N795" s="280"/>
      <c r="O795" s="280"/>
      <c r="P795" s="281"/>
      <c r="Q795" s="280"/>
      <c r="R795" s="280"/>
      <c r="S795" s="280"/>
      <c r="T795" s="280"/>
    </row>
    <row r="796" spans="1:20" x14ac:dyDescent="0.25">
      <c r="A796" s="268"/>
      <c r="D796" s="268"/>
      <c r="G796" s="280"/>
      <c r="H796" s="280"/>
      <c r="I796" s="280"/>
      <c r="J796" s="280"/>
      <c r="K796" s="280"/>
      <c r="L796" s="280"/>
      <c r="M796" s="280"/>
      <c r="N796" s="280"/>
      <c r="O796" s="280"/>
      <c r="P796" s="281"/>
      <c r="Q796" s="280"/>
      <c r="R796" s="280"/>
      <c r="S796" s="280"/>
      <c r="T796" s="280"/>
    </row>
    <row r="797" spans="1:20" x14ac:dyDescent="0.25">
      <c r="A797" s="268"/>
      <c r="D797" s="268"/>
      <c r="G797" s="280"/>
      <c r="H797" s="280"/>
      <c r="I797" s="280"/>
      <c r="J797" s="280"/>
      <c r="K797" s="280"/>
      <c r="L797" s="280"/>
      <c r="M797" s="280"/>
      <c r="N797" s="280"/>
      <c r="O797" s="280"/>
      <c r="P797" s="281"/>
      <c r="Q797" s="280"/>
      <c r="R797" s="280"/>
      <c r="S797" s="280"/>
      <c r="T797" s="280"/>
    </row>
    <row r="798" spans="1:20" x14ac:dyDescent="0.25">
      <c r="A798" s="268"/>
      <c r="D798" s="268"/>
      <c r="G798" s="280"/>
      <c r="H798" s="280"/>
      <c r="I798" s="280"/>
      <c r="J798" s="280"/>
      <c r="K798" s="280"/>
      <c r="L798" s="280"/>
      <c r="M798" s="280"/>
      <c r="N798" s="280"/>
      <c r="O798" s="280"/>
      <c r="P798" s="281"/>
      <c r="Q798" s="280"/>
      <c r="R798" s="280"/>
      <c r="S798" s="280"/>
      <c r="T798" s="280"/>
    </row>
    <row r="799" spans="1:20" x14ac:dyDescent="0.25">
      <c r="A799" s="268"/>
      <c r="D799" s="268"/>
      <c r="G799" s="280"/>
      <c r="H799" s="280"/>
      <c r="I799" s="280"/>
      <c r="J799" s="280"/>
      <c r="K799" s="280"/>
      <c r="L799" s="280"/>
      <c r="M799" s="280"/>
      <c r="N799" s="280"/>
      <c r="O799" s="280"/>
      <c r="P799" s="281"/>
      <c r="Q799" s="280"/>
      <c r="R799" s="280"/>
      <c r="S799" s="280"/>
      <c r="T799" s="280"/>
    </row>
    <row r="800" spans="1:20" x14ac:dyDescent="0.25">
      <c r="A800" s="268"/>
      <c r="D800" s="268"/>
      <c r="G800" s="280"/>
      <c r="H800" s="280"/>
      <c r="I800" s="280"/>
      <c r="J800" s="280"/>
      <c r="K800" s="280"/>
      <c r="L800" s="280"/>
      <c r="M800" s="280"/>
      <c r="N800" s="280"/>
      <c r="O800" s="280"/>
      <c r="P800" s="281"/>
      <c r="Q800" s="280"/>
      <c r="R800" s="280"/>
      <c r="S800" s="280"/>
      <c r="T800" s="280"/>
    </row>
    <row r="801" spans="1:20" x14ac:dyDescent="0.25">
      <c r="A801" s="268"/>
      <c r="D801" s="268"/>
      <c r="G801" s="280"/>
      <c r="H801" s="280"/>
      <c r="I801" s="280"/>
      <c r="J801" s="280"/>
      <c r="K801" s="280"/>
      <c r="L801" s="280"/>
      <c r="M801" s="280"/>
      <c r="N801" s="280"/>
      <c r="O801" s="280"/>
      <c r="P801" s="281"/>
      <c r="Q801" s="280"/>
      <c r="R801" s="280"/>
      <c r="S801" s="280"/>
      <c r="T801" s="280"/>
    </row>
    <row r="802" spans="1:20" x14ac:dyDescent="0.25">
      <c r="A802" s="268"/>
      <c r="D802" s="268"/>
      <c r="G802" s="280"/>
      <c r="H802" s="280"/>
      <c r="I802" s="280"/>
      <c r="J802" s="280"/>
      <c r="K802" s="280"/>
      <c r="L802" s="280"/>
      <c r="M802" s="280"/>
      <c r="N802" s="280"/>
      <c r="O802" s="280"/>
      <c r="P802" s="281"/>
      <c r="Q802" s="280"/>
      <c r="R802" s="280"/>
      <c r="S802" s="280"/>
      <c r="T802" s="280"/>
    </row>
    <row r="803" spans="1:20" x14ac:dyDescent="0.25">
      <c r="A803" s="268"/>
      <c r="D803" s="268"/>
      <c r="G803" s="280"/>
      <c r="H803" s="280"/>
      <c r="I803" s="280"/>
      <c r="J803" s="280"/>
      <c r="K803" s="280"/>
      <c r="L803" s="280"/>
      <c r="M803" s="280"/>
      <c r="N803" s="280"/>
      <c r="O803" s="280"/>
      <c r="P803" s="281"/>
      <c r="Q803" s="280"/>
      <c r="R803" s="280"/>
      <c r="S803" s="280"/>
      <c r="T803" s="280"/>
    </row>
    <row r="804" spans="1:20" x14ac:dyDescent="0.25">
      <c r="A804" s="268"/>
      <c r="D804" s="268"/>
      <c r="G804" s="280"/>
      <c r="H804" s="280"/>
      <c r="I804" s="280"/>
      <c r="J804" s="280"/>
      <c r="K804" s="280"/>
      <c r="L804" s="280"/>
      <c r="M804" s="280"/>
      <c r="N804" s="280"/>
      <c r="O804" s="280"/>
      <c r="P804" s="281"/>
      <c r="Q804" s="280"/>
      <c r="R804" s="280"/>
      <c r="S804" s="280"/>
      <c r="T804" s="280"/>
    </row>
    <row r="805" spans="1:20" x14ac:dyDescent="0.25">
      <c r="A805" s="268"/>
      <c r="D805" s="268"/>
      <c r="G805" s="280"/>
      <c r="H805" s="280"/>
      <c r="I805" s="280"/>
      <c r="J805" s="280"/>
      <c r="K805" s="280"/>
      <c r="L805" s="280"/>
      <c r="M805" s="280"/>
      <c r="N805" s="280"/>
      <c r="O805" s="280"/>
      <c r="P805" s="281"/>
      <c r="Q805" s="280"/>
      <c r="R805" s="280"/>
      <c r="S805" s="280"/>
      <c r="T805" s="280"/>
    </row>
    <row r="806" spans="1:20" x14ac:dyDescent="0.25">
      <c r="A806" s="268"/>
      <c r="D806" s="268"/>
      <c r="G806" s="280"/>
      <c r="H806" s="280"/>
      <c r="I806" s="280"/>
      <c r="J806" s="280"/>
      <c r="K806" s="280"/>
      <c r="L806" s="280"/>
      <c r="M806" s="280"/>
      <c r="N806" s="280"/>
      <c r="O806" s="280"/>
      <c r="P806" s="281"/>
      <c r="Q806" s="280"/>
      <c r="R806" s="280"/>
      <c r="S806" s="280"/>
      <c r="T806" s="280"/>
    </row>
    <row r="807" spans="1:20" x14ac:dyDescent="0.25">
      <c r="A807" s="268"/>
      <c r="D807" s="268"/>
      <c r="G807" s="280"/>
      <c r="H807" s="280"/>
      <c r="I807" s="280"/>
      <c r="J807" s="280"/>
      <c r="K807" s="280"/>
      <c r="L807" s="280"/>
      <c r="M807" s="280"/>
      <c r="N807" s="280"/>
      <c r="O807" s="280"/>
      <c r="P807" s="281"/>
      <c r="Q807" s="280"/>
      <c r="R807" s="280"/>
      <c r="S807" s="280"/>
      <c r="T807" s="280"/>
    </row>
    <row r="808" spans="1:20" x14ac:dyDescent="0.25">
      <c r="A808" s="268"/>
      <c r="D808" s="268"/>
      <c r="G808" s="280"/>
      <c r="H808" s="280"/>
      <c r="I808" s="280"/>
      <c r="J808" s="280"/>
      <c r="K808" s="280"/>
      <c r="L808" s="280"/>
      <c r="M808" s="280"/>
      <c r="N808" s="280"/>
      <c r="O808" s="280"/>
      <c r="P808" s="281"/>
      <c r="Q808" s="280"/>
      <c r="R808" s="280"/>
      <c r="S808" s="280"/>
      <c r="T808" s="280"/>
    </row>
    <row r="809" spans="1:20" x14ac:dyDescent="0.25">
      <c r="A809" s="268"/>
      <c r="D809" s="268"/>
      <c r="G809" s="280"/>
      <c r="H809" s="280"/>
      <c r="I809" s="280"/>
      <c r="J809" s="280"/>
      <c r="K809" s="280"/>
      <c r="L809" s="280"/>
      <c r="M809" s="280"/>
      <c r="N809" s="280"/>
      <c r="O809" s="280"/>
      <c r="P809" s="281"/>
      <c r="Q809" s="280"/>
      <c r="R809" s="280"/>
      <c r="S809" s="280"/>
      <c r="T809" s="280"/>
    </row>
    <row r="810" spans="1:20" x14ac:dyDescent="0.25">
      <c r="A810" s="268"/>
      <c r="D810" s="268"/>
      <c r="G810" s="280"/>
      <c r="H810" s="280"/>
      <c r="I810" s="280"/>
      <c r="J810" s="280"/>
      <c r="K810" s="280"/>
      <c r="L810" s="280"/>
      <c r="M810" s="280"/>
      <c r="N810" s="280"/>
      <c r="O810" s="280"/>
      <c r="P810" s="281"/>
      <c r="Q810" s="280"/>
      <c r="R810" s="280"/>
      <c r="S810" s="280"/>
      <c r="T810" s="280"/>
    </row>
    <row r="811" spans="1:20" x14ac:dyDescent="0.25">
      <c r="A811" s="268"/>
      <c r="D811" s="268"/>
      <c r="G811" s="280"/>
      <c r="H811" s="280"/>
      <c r="I811" s="280"/>
      <c r="J811" s="280"/>
      <c r="K811" s="280"/>
      <c r="L811" s="280"/>
      <c r="M811" s="280"/>
      <c r="N811" s="280"/>
      <c r="O811" s="280"/>
      <c r="P811" s="281"/>
      <c r="Q811" s="280"/>
      <c r="R811" s="280"/>
      <c r="S811" s="280"/>
      <c r="T811" s="280"/>
    </row>
    <row r="812" spans="1:20" x14ac:dyDescent="0.25">
      <c r="A812" s="268"/>
      <c r="D812" s="268"/>
      <c r="G812" s="280"/>
      <c r="H812" s="280"/>
      <c r="I812" s="280"/>
      <c r="J812" s="280"/>
      <c r="K812" s="280"/>
      <c r="L812" s="280"/>
      <c r="M812" s="280"/>
      <c r="N812" s="280"/>
      <c r="O812" s="280"/>
      <c r="P812" s="281"/>
      <c r="Q812" s="280"/>
      <c r="R812" s="280"/>
      <c r="S812" s="280"/>
      <c r="T812" s="280"/>
    </row>
    <row r="813" spans="1:20" x14ac:dyDescent="0.25">
      <c r="A813" s="268"/>
      <c r="D813" s="268"/>
      <c r="G813" s="280"/>
      <c r="H813" s="280"/>
      <c r="I813" s="280"/>
      <c r="J813" s="280"/>
      <c r="K813" s="280"/>
      <c r="L813" s="280"/>
      <c r="M813" s="280"/>
      <c r="N813" s="280"/>
      <c r="O813" s="280"/>
      <c r="P813" s="281"/>
      <c r="Q813" s="280"/>
      <c r="R813" s="280"/>
      <c r="S813" s="280"/>
      <c r="T813" s="280"/>
    </row>
    <row r="814" spans="1:20" x14ac:dyDescent="0.25">
      <c r="A814" s="268"/>
      <c r="D814" s="268"/>
      <c r="G814" s="280"/>
      <c r="H814" s="280"/>
      <c r="I814" s="280"/>
      <c r="J814" s="280"/>
      <c r="K814" s="280"/>
      <c r="L814" s="280"/>
      <c r="M814" s="280"/>
      <c r="N814" s="280"/>
      <c r="O814" s="280"/>
      <c r="P814" s="281"/>
      <c r="Q814" s="280"/>
      <c r="R814" s="280"/>
      <c r="S814" s="280"/>
      <c r="T814" s="280"/>
    </row>
    <row r="815" spans="1:20" x14ac:dyDescent="0.25">
      <c r="A815" s="268"/>
      <c r="D815" s="268"/>
      <c r="G815" s="280"/>
      <c r="H815" s="280"/>
      <c r="I815" s="280"/>
      <c r="J815" s="280"/>
      <c r="K815" s="280"/>
      <c r="L815" s="280"/>
      <c r="M815" s="280"/>
      <c r="N815" s="280"/>
      <c r="O815" s="280"/>
      <c r="P815" s="281"/>
      <c r="Q815" s="280"/>
      <c r="R815" s="280"/>
      <c r="S815" s="280"/>
      <c r="T815" s="280"/>
    </row>
    <row r="816" spans="1:20" x14ac:dyDescent="0.25">
      <c r="A816" s="268"/>
      <c r="D816" s="268"/>
      <c r="G816" s="280"/>
      <c r="H816" s="280"/>
      <c r="I816" s="280"/>
      <c r="J816" s="280"/>
      <c r="K816" s="280"/>
      <c r="L816" s="280"/>
      <c r="M816" s="280"/>
      <c r="N816" s="280"/>
      <c r="O816" s="280"/>
      <c r="P816" s="281"/>
      <c r="Q816" s="280"/>
      <c r="R816" s="280"/>
      <c r="S816" s="280"/>
      <c r="T816" s="280"/>
    </row>
    <row r="817" spans="1:20" x14ac:dyDescent="0.25">
      <c r="A817" s="268"/>
      <c r="D817" s="268"/>
      <c r="G817" s="280"/>
      <c r="H817" s="280"/>
      <c r="I817" s="280"/>
      <c r="J817" s="280"/>
      <c r="K817" s="280"/>
      <c r="L817" s="280"/>
      <c r="M817" s="280"/>
      <c r="N817" s="280"/>
      <c r="O817" s="280"/>
      <c r="P817" s="281"/>
      <c r="Q817" s="280"/>
      <c r="R817" s="280"/>
      <c r="S817" s="280"/>
      <c r="T817" s="280"/>
    </row>
    <row r="818" spans="1:20" x14ac:dyDescent="0.25">
      <c r="A818" s="268"/>
      <c r="D818" s="268"/>
      <c r="G818" s="280"/>
      <c r="H818" s="280"/>
      <c r="I818" s="280"/>
      <c r="J818" s="280"/>
      <c r="K818" s="280"/>
      <c r="L818" s="280"/>
      <c r="M818" s="280"/>
      <c r="N818" s="280"/>
      <c r="O818" s="280"/>
      <c r="P818" s="281"/>
      <c r="Q818" s="280"/>
      <c r="R818" s="280"/>
      <c r="S818" s="280"/>
      <c r="T818" s="280"/>
    </row>
    <row r="819" spans="1:20" x14ac:dyDescent="0.25">
      <c r="A819" s="268"/>
      <c r="D819" s="268"/>
      <c r="G819" s="280"/>
      <c r="H819" s="280"/>
      <c r="I819" s="280"/>
      <c r="J819" s="280"/>
      <c r="K819" s="280"/>
      <c r="L819" s="280"/>
      <c r="M819" s="280"/>
      <c r="N819" s="280"/>
      <c r="O819" s="280"/>
      <c r="P819" s="281"/>
      <c r="Q819" s="280"/>
      <c r="R819" s="280"/>
      <c r="S819" s="280"/>
      <c r="T819" s="280"/>
    </row>
    <row r="820" spans="1:20" x14ac:dyDescent="0.25">
      <c r="A820" s="268"/>
      <c r="D820" s="268"/>
      <c r="G820" s="280"/>
      <c r="H820" s="280"/>
      <c r="I820" s="280"/>
      <c r="J820" s="280"/>
      <c r="K820" s="280"/>
      <c r="L820" s="280"/>
      <c r="M820" s="280"/>
      <c r="N820" s="280"/>
      <c r="O820" s="280"/>
      <c r="P820" s="281"/>
      <c r="Q820" s="280"/>
      <c r="R820" s="280"/>
      <c r="S820" s="280"/>
      <c r="T820" s="280"/>
    </row>
    <row r="821" spans="1:20" x14ac:dyDescent="0.25">
      <c r="A821" s="268"/>
      <c r="D821" s="268"/>
      <c r="G821" s="280"/>
      <c r="H821" s="280"/>
      <c r="I821" s="280"/>
      <c r="J821" s="280"/>
      <c r="K821" s="280"/>
      <c r="L821" s="280"/>
      <c r="M821" s="280"/>
      <c r="N821" s="280"/>
      <c r="O821" s="280"/>
      <c r="P821" s="281"/>
      <c r="Q821" s="280"/>
      <c r="R821" s="280"/>
      <c r="S821" s="280"/>
      <c r="T821" s="280"/>
    </row>
    <row r="822" spans="1:20" x14ac:dyDescent="0.25">
      <c r="A822" s="268"/>
      <c r="D822" s="268"/>
      <c r="G822" s="280"/>
      <c r="H822" s="280"/>
      <c r="I822" s="280"/>
      <c r="J822" s="280"/>
      <c r="K822" s="280"/>
      <c r="L822" s="280"/>
      <c r="M822" s="280"/>
      <c r="N822" s="280"/>
      <c r="O822" s="280"/>
      <c r="P822" s="281"/>
      <c r="Q822" s="280"/>
      <c r="R822" s="280"/>
      <c r="S822" s="280"/>
      <c r="T822" s="280"/>
    </row>
    <row r="823" spans="1:20" x14ac:dyDescent="0.25">
      <c r="A823" s="268"/>
      <c r="D823" s="268"/>
      <c r="G823" s="280"/>
      <c r="H823" s="280"/>
      <c r="I823" s="280"/>
      <c r="J823" s="280"/>
      <c r="K823" s="280"/>
      <c r="L823" s="280"/>
      <c r="M823" s="280"/>
      <c r="N823" s="280"/>
      <c r="O823" s="280"/>
      <c r="P823" s="281"/>
      <c r="Q823" s="280"/>
      <c r="R823" s="280"/>
      <c r="S823" s="280"/>
      <c r="T823" s="280"/>
    </row>
    <row r="824" spans="1:20" x14ac:dyDescent="0.25">
      <c r="A824" s="268"/>
      <c r="D824" s="268"/>
      <c r="G824" s="280"/>
      <c r="H824" s="280"/>
      <c r="I824" s="280"/>
      <c r="J824" s="280"/>
      <c r="K824" s="280"/>
      <c r="L824" s="280"/>
      <c r="M824" s="280"/>
      <c r="N824" s="280"/>
      <c r="O824" s="280"/>
      <c r="P824" s="281"/>
      <c r="Q824" s="280"/>
      <c r="R824" s="280"/>
      <c r="S824" s="280"/>
      <c r="T824" s="280"/>
    </row>
    <row r="825" spans="1:20" x14ac:dyDescent="0.25">
      <c r="A825" s="268"/>
      <c r="D825" s="268"/>
      <c r="G825" s="280"/>
      <c r="H825" s="280"/>
      <c r="I825" s="280"/>
      <c r="J825" s="280"/>
      <c r="K825" s="280"/>
      <c r="L825" s="280"/>
      <c r="M825" s="280"/>
      <c r="N825" s="280"/>
      <c r="O825" s="280"/>
      <c r="P825" s="281"/>
      <c r="Q825" s="280"/>
      <c r="R825" s="280"/>
      <c r="S825" s="280"/>
      <c r="T825" s="280"/>
    </row>
    <row r="826" spans="1:20" x14ac:dyDescent="0.25">
      <c r="A826" s="268"/>
      <c r="D826" s="268"/>
      <c r="G826" s="280"/>
      <c r="H826" s="280"/>
      <c r="I826" s="280"/>
      <c r="J826" s="280"/>
      <c r="K826" s="280"/>
      <c r="L826" s="280"/>
      <c r="M826" s="280"/>
      <c r="N826" s="280"/>
      <c r="O826" s="280"/>
      <c r="P826" s="281"/>
      <c r="Q826" s="280"/>
      <c r="R826" s="280"/>
      <c r="S826" s="280"/>
      <c r="T826" s="280"/>
    </row>
    <row r="827" spans="1:20" x14ac:dyDescent="0.25">
      <c r="A827" s="268"/>
      <c r="D827" s="268"/>
      <c r="G827" s="280"/>
      <c r="H827" s="280"/>
      <c r="I827" s="280"/>
      <c r="J827" s="280"/>
      <c r="K827" s="280"/>
      <c r="L827" s="280"/>
      <c r="M827" s="280"/>
      <c r="N827" s="280"/>
      <c r="O827" s="280"/>
      <c r="P827" s="281"/>
      <c r="Q827" s="280"/>
      <c r="R827" s="280"/>
      <c r="S827" s="280"/>
      <c r="T827" s="280"/>
    </row>
    <row r="828" spans="1:20" x14ac:dyDescent="0.25">
      <c r="A828" s="268"/>
      <c r="D828" s="268"/>
      <c r="G828" s="280"/>
      <c r="H828" s="280"/>
      <c r="I828" s="280"/>
      <c r="J828" s="280"/>
      <c r="K828" s="280"/>
      <c r="L828" s="280"/>
      <c r="M828" s="280"/>
      <c r="N828" s="280"/>
      <c r="O828" s="280"/>
      <c r="P828" s="281"/>
      <c r="Q828" s="280"/>
      <c r="R828" s="280"/>
      <c r="S828" s="280"/>
      <c r="T828" s="280"/>
    </row>
    <row r="829" spans="1:20" x14ac:dyDescent="0.25">
      <c r="A829" s="268"/>
      <c r="D829" s="268"/>
      <c r="G829" s="280"/>
      <c r="H829" s="280"/>
      <c r="I829" s="280"/>
      <c r="J829" s="280"/>
      <c r="K829" s="280"/>
      <c r="L829" s="280"/>
      <c r="M829" s="280"/>
      <c r="N829" s="280"/>
      <c r="O829" s="280"/>
      <c r="P829" s="281"/>
      <c r="Q829" s="280"/>
      <c r="R829" s="280"/>
      <c r="S829" s="280"/>
      <c r="T829" s="280"/>
    </row>
    <row r="830" spans="1:20" x14ac:dyDescent="0.25">
      <c r="A830" s="268"/>
      <c r="D830" s="268"/>
      <c r="G830" s="280"/>
      <c r="H830" s="280"/>
      <c r="I830" s="280"/>
      <c r="J830" s="280"/>
      <c r="K830" s="280"/>
      <c r="L830" s="280"/>
      <c r="M830" s="280"/>
      <c r="N830" s="280"/>
      <c r="O830" s="280"/>
      <c r="P830" s="281"/>
      <c r="Q830" s="280"/>
      <c r="R830" s="280"/>
      <c r="S830" s="280"/>
      <c r="T830" s="280"/>
    </row>
    <row r="831" spans="1:20" x14ac:dyDescent="0.25">
      <c r="A831" s="268"/>
      <c r="D831" s="268"/>
      <c r="G831" s="280"/>
      <c r="H831" s="280"/>
      <c r="I831" s="280"/>
      <c r="J831" s="280"/>
      <c r="K831" s="280"/>
      <c r="L831" s="280"/>
      <c r="M831" s="280"/>
      <c r="N831" s="280"/>
      <c r="O831" s="280"/>
      <c r="P831" s="281"/>
      <c r="Q831" s="280"/>
      <c r="R831" s="280"/>
      <c r="S831" s="280"/>
      <c r="T831" s="280"/>
    </row>
    <row r="832" spans="1:20" x14ac:dyDescent="0.25">
      <c r="A832" s="268"/>
      <c r="D832" s="268"/>
      <c r="G832" s="280"/>
      <c r="H832" s="280"/>
      <c r="I832" s="280"/>
      <c r="J832" s="280"/>
      <c r="K832" s="280"/>
      <c r="L832" s="280"/>
      <c r="M832" s="280"/>
      <c r="N832" s="280"/>
      <c r="O832" s="280"/>
      <c r="P832" s="281"/>
      <c r="Q832" s="280"/>
      <c r="R832" s="280"/>
      <c r="S832" s="280"/>
      <c r="T832" s="280"/>
    </row>
    <row r="833" spans="1:20" x14ac:dyDescent="0.25">
      <c r="A833" s="268"/>
      <c r="D833" s="268"/>
      <c r="G833" s="280"/>
      <c r="H833" s="280"/>
      <c r="I833" s="280"/>
      <c r="J833" s="280"/>
      <c r="K833" s="280"/>
      <c r="L833" s="280"/>
      <c r="M833" s="280"/>
      <c r="N833" s="280"/>
      <c r="O833" s="280"/>
      <c r="P833" s="281"/>
      <c r="Q833" s="280"/>
      <c r="R833" s="280"/>
      <c r="S833" s="280"/>
      <c r="T833" s="280"/>
    </row>
    <row r="834" spans="1:20" x14ac:dyDescent="0.25">
      <c r="A834" s="268"/>
      <c r="D834" s="268"/>
      <c r="G834" s="280"/>
      <c r="H834" s="280"/>
      <c r="I834" s="280"/>
      <c r="J834" s="280"/>
      <c r="K834" s="280"/>
      <c r="L834" s="280"/>
      <c r="M834" s="280"/>
      <c r="N834" s="280"/>
      <c r="O834" s="280"/>
      <c r="P834" s="281"/>
      <c r="Q834" s="280"/>
      <c r="R834" s="280"/>
      <c r="S834" s="280"/>
      <c r="T834" s="280"/>
    </row>
    <row r="835" spans="1:20" x14ac:dyDescent="0.25">
      <c r="A835" s="268"/>
      <c r="D835" s="268"/>
      <c r="G835" s="280"/>
      <c r="H835" s="280"/>
      <c r="I835" s="280"/>
      <c r="J835" s="280"/>
      <c r="K835" s="280"/>
      <c r="L835" s="280"/>
      <c r="M835" s="280"/>
      <c r="N835" s="280"/>
      <c r="O835" s="280"/>
      <c r="P835" s="281"/>
      <c r="Q835" s="280"/>
      <c r="R835" s="280"/>
      <c r="S835" s="280"/>
      <c r="T835" s="280"/>
    </row>
    <row r="836" spans="1:20" x14ac:dyDescent="0.25">
      <c r="A836" s="268"/>
      <c r="D836" s="268"/>
      <c r="G836" s="280"/>
      <c r="H836" s="280"/>
      <c r="I836" s="280"/>
      <c r="J836" s="280"/>
      <c r="K836" s="280"/>
      <c r="L836" s="280"/>
      <c r="M836" s="280"/>
      <c r="N836" s="280"/>
      <c r="O836" s="280"/>
      <c r="P836" s="281"/>
      <c r="Q836" s="280"/>
      <c r="R836" s="280"/>
      <c r="S836" s="280"/>
      <c r="T836" s="280"/>
    </row>
    <row r="837" spans="1:20" x14ac:dyDescent="0.25">
      <c r="A837" s="268"/>
      <c r="D837" s="268"/>
      <c r="G837" s="280"/>
      <c r="H837" s="280"/>
      <c r="I837" s="280"/>
      <c r="J837" s="280"/>
      <c r="K837" s="280"/>
      <c r="L837" s="280"/>
      <c r="M837" s="280"/>
      <c r="N837" s="280"/>
      <c r="O837" s="280"/>
      <c r="P837" s="281"/>
      <c r="Q837" s="280"/>
      <c r="R837" s="280"/>
      <c r="S837" s="280"/>
      <c r="T837" s="280"/>
    </row>
    <row r="838" spans="1:20" x14ac:dyDescent="0.25">
      <c r="A838" s="268"/>
      <c r="D838" s="268"/>
      <c r="G838" s="280"/>
      <c r="H838" s="280"/>
      <c r="I838" s="280"/>
      <c r="J838" s="280"/>
      <c r="K838" s="280"/>
      <c r="L838" s="280"/>
      <c r="M838" s="280"/>
      <c r="N838" s="280"/>
      <c r="O838" s="280"/>
      <c r="P838" s="281"/>
      <c r="Q838" s="280"/>
      <c r="R838" s="280"/>
      <c r="S838" s="280"/>
      <c r="T838" s="280"/>
    </row>
    <row r="839" spans="1:20" x14ac:dyDescent="0.25">
      <c r="A839" s="268"/>
      <c r="D839" s="268"/>
      <c r="G839" s="280"/>
      <c r="H839" s="280"/>
      <c r="I839" s="280"/>
      <c r="J839" s="280"/>
      <c r="K839" s="280"/>
      <c r="L839" s="280"/>
      <c r="M839" s="280"/>
      <c r="N839" s="280"/>
      <c r="O839" s="280"/>
      <c r="P839" s="281"/>
      <c r="Q839" s="280"/>
      <c r="R839" s="280"/>
      <c r="S839" s="280"/>
      <c r="T839" s="280"/>
    </row>
    <row r="840" spans="1:20" x14ac:dyDescent="0.25">
      <c r="A840" s="268"/>
      <c r="D840" s="268"/>
      <c r="G840" s="280"/>
      <c r="H840" s="280"/>
      <c r="I840" s="280"/>
      <c r="J840" s="280"/>
      <c r="K840" s="280"/>
      <c r="L840" s="280"/>
      <c r="M840" s="280"/>
      <c r="N840" s="280"/>
      <c r="O840" s="280"/>
      <c r="P840" s="281"/>
      <c r="Q840" s="280"/>
      <c r="R840" s="280"/>
      <c r="S840" s="280"/>
      <c r="T840" s="280"/>
    </row>
    <row r="841" spans="1:20" x14ac:dyDescent="0.25">
      <c r="A841" s="268"/>
      <c r="D841" s="268"/>
      <c r="G841" s="280"/>
      <c r="H841" s="280"/>
      <c r="I841" s="280"/>
      <c r="J841" s="280"/>
      <c r="K841" s="280"/>
      <c r="L841" s="280"/>
      <c r="M841" s="280"/>
      <c r="N841" s="280"/>
      <c r="O841" s="280"/>
      <c r="P841" s="281"/>
      <c r="Q841" s="280"/>
      <c r="R841" s="280"/>
      <c r="S841" s="280"/>
      <c r="T841" s="280"/>
    </row>
    <row r="842" spans="1:20" x14ac:dyDescent="0.25">
      <c r="A842" s="268"/>
      <c r="D842" s="268"/>
      <c r="G842" s="280"/>
      <c r="H842" s="280"/>
      <c r="I842" s="280"/>
      <c r="J842" s="280"/>
      <c r="K842" s="280"/>
      <c r="L842" s="280"/>
      <c r="M842" s="280"/>
      <c r="N842" s="280"/>
      <c r="O842" s="280"/>
      <c r="P842" s="281"/>
      <c r="Q842" s="280"/>
      <c r="R842" s="280"/>
      <c r="S842" s="280"/>
      <c r="T842" s="280"/>
    </row>
    <row r="843" spans="1:20" x14ac:dyDescent="0.25">
      <c r="A843" s="268"/>
      <c r="D843" s="268"/>
      <c r="G843" s="280"/>
      <c r="H843" s="280"/>
      <c r="I843" s="280"/>
      <c r="J843" s="280"/>
      <c r="K843" s="280"/>
      <c r="L843" s="280"/>
      <c r="M843" s="280"/>
      <c r="N843" s="280"/>
      <c r="O843" s="280"/>
      <c r="P843" s="281"/>
      <c r="Q843" s="280"/>
      <c r="R843" s="280"/>
      <c r="S843" s="280"/>
      <c r="T843" s="280"/>
    </row>
    <row r="844" spans="1:20" x14ac:dyDescent="0.25">
      <c r="A844" s="268"/>
      <c r="D844" s="268"/>
      <c r="G844" s="280"/>
      <c r="H844" s="280"/>
      <c r="I844" s="280"/>
      <c r="J844" s="280"/>
      <c r="K844" s="280"/>
      <c r="L844" s="280"/>
      <c r="M844" s="280"/>
      <c r="N844" s="280"/>
      <c r="O844" s="280"/>
      <c r="P844" s="281"/>
      <c r="Q844" s="280"/>
      <c r="R844" s="280"/>
      <c r="S844" s="280"/>
      <c r="T844" s="280"/>
    </row>
    <row r="845" spans="1:20" x14ac:dyDescent="0.25">
      <c r="A845" s="268"/>
      <c r="D845" s="268"/>
      <c r="G845" s="280"/>
      <c r="H845" s="280"/>
      <c r="I845" s="280"/>
      <c r="J845" s="280"/>
      <c r="K845" s="280"/>
      <c r="L845" s="280"/>
      <c r="M845" s="280"/>
      <c r="N845" s="280"/>
      <c r="O845" s="280"/>
      <c r="P845" s="281"/>
      <c r="Q845" s="280"/>
      <c r="R845" s="280"/>
      <c r="S845" s="280"/>
      <c r="T845" s="280"/>
    </row>
    <row r="846" spans="1:20" x14ac:dyDescent="0.25">
      <c r="A846" s="268"/>
      <c r="D846" s="268"/>
      <c r="G846" s="280"/>
      <c r="H846" s="280"/>
      <c r="I846" s="280"/>
      <c r="J846" s="280"/>
      <c r="K846" s="280"/>
      <c r="L846" s="280"/>
      <c r="M846" s="280"/>
      <c r="N846" s="280"/>
      <c r="O846" s="280"/>
      <c r="P846" s="281"/>
      <c r="Q846" s="280"/>
      <c r="R846" s="280"/>
      <c r="S846" s="280"/>
      <c r="T846" s="280"/>
    </row>
    <row r="847" spans="1:20" x14ac:dyDescent="0.25">
      <c r="A847" s="268"/>
      <c r="D847" s="268"/>
      <c r="G847" s="280"/>
      <c r="H847" s="280"/>
      <c r="I847" s="280"/>
      <c r="J847" s="280"/>
      <c r="K847" s="280"/>
      <c r="L847" s="280"/>
      <c r="M847" s="280"/>
      <c r="N847" s="280"/>
      <c r="O847" s="280"/>
      <c r="P847" s="281"/>
      <c r="Q847" s="280"/>
      <c r="R847" s="280"/>
      <c r="S847" s="280"/>
      <c r="T847" s="280"/>
    </row>
    <row r="848" spans="1:20" x14ac:dyDescent="0.25">
      <c r="A848" s="268"/>
      <c r="D848" s="268"/>
      <c r="G848" s="280"/>
      <c r="H848" s="280"/>
      <c r="I848" s="280"/>
      <c r="J848" s="280"/>
      <c r="K848" s="280"/>
      <c r="L848" s="280"/>
      <c r="M848" s="280"/>
      <c r="N848" s="280"/>
      <c r="O848" s="280"/>
      <c r="P848" s="281"/>
      <c r="Q848" s="280"/>
      <c r="R848" s="280"/>
      <c r="S848" s="280"/>
      <c r="T848" s="280"/>
    </row>
    <row r="849" spans="1:20" x14ac:dyDescent="0.25">
      <c r="A849" s="268"/>
      <c r="D849" s="268"/>
      <c r="G849" s="280"/>
      <c r="H849" s="280"/>
      <c r="I849" s="280"/>
      <c r="J849" s="280"/>
      <c r="K849" s="280"/>
      <c r="L849" s="280"/>
      <c r="M849" s="280"/>
      <c r="N849" s="280"/>
      <c r="O849" s="280"/>
      <c r="P849" s="281"/>
      <c r="Q849" s="280"/>
      <c r="R849" s="280"/>
      <c r="S849" s="280"/>
      <c r="T849" s="280"/>
    </row>
    <row r="850" spans="1:20" x14ac:dyDescent="0.25">
      <c r="A850" s="268"/>
      <c r="D850" s="268"/>
      <c r="G850" s="280"/>
      <c r="H850" s="280"/>
      <c r="I850" s="280"/>
      <c r="J850" s="280"/>
      <c r="K850" s="280"/>
      <c r="L850" s="280"/>
      <c r="M850" s="280"/>
      <c r="N850" s="280"/>
      <c r="O850" s="280"/>
      <c r="P850" s="281"/>
      <c r="Q850" s="280"/>
      <c r="R850" s="280"/>
      <c r="S850" s="280"/>
      <c r="T850" s="280"/>
    </row>
    <row r="851" spans="1:20" x14ac:dyDescent="0.25">
      <c r="A851" s="268"/>
      <c r="D851" s="268"/>
      <c r="G851" s="280"/>
      <c r="H851" s="280"/>
      <c r="I851" s="280"/>
      <c r="J851" s="280"/>
      <c r="K851" s="280"/>
      <c r="L851" s="280"/>
      <c r="M851" s="280"/>
      <c r="N851" s="280"/>
      <c r="O851" s="280"/>
      <c r="P851" s="281"/>
      <c r="Q851" s="280"/>
      <c r="R851" s="280"/>
      <c r="S851" s="280"/>
      <c r="T851" s="280"/>
    </row>
    <row r="852" spans="1:20" x14ac:dyDescent="0.25">
      <c r="A852" s="268"/>
      <c r="D852" s="268"/>
      <c r="G852" s="280"/>
      <c r="H852" s="280"/>
      <c r="I852" s="280"/>
      <c r="J852" s="280"/>
      <c r="K852" s="280"/>
      <c r="L852" s="280"/>
      <c r="M852" s="280"/>
      <c r="N852" s="280"/>
      <c r="O852" s="280"/>
      <c r="P852" s="281"/>
      <c r="Q852" s="280"/>
      <c r="R852" s="280"/>
      <c r="S852" s="280"/>
      <c r="T852" s="280"/>
    </row>
    <row r="853" spans="1:20" x14ac:dyDescent="0.25">
      <c r="A853" s="268"/>
      <c r="D853" s="268"/>
      <c r="G853" s="280"/>
      <c r="H853" s="280"/>
      <c r="I853" s="280"/>
      <c r="J853" s="280"/>
      <c r="K853" s="280"/>
      <c r="L853" s="280"/>
      <c r="M853" s="280"/>
      <c r="N853" s="280"/>
      <c r="O853" s="280"/>
      <c r="P853" s="281"/>
      <c r="Q853" s="280"/>
      <c r="R853" s="280"/>
      <c r="S853" s="280"/>
      <c r="T853" s="280"/>
    </row>
    <row r="854" spans="1:20" x14ac:dyDescent="0.25">
      <c r="A854" s="268"/>
      <c r="D854" s="268"/>
      <c r="G854" s="280"/>
      <c r="H854" s="280"/>
      <c r="I854" s="280"/>
      <c r="J854" s="280"/>
      <c r="K854" s="280"/>
      <c r="L854" s="280"/>
      <c r="M854" s="280"/>
      <c r="N854" s="280"/>
      <c r="O854" s="280"/>
      <c r="P854" s="281"/>
      <c r="Q854" s="280"/>
      <c r="R854" s="280"/>
      <c r="S854" s="280"/>
      <c r="T854" s="280"/>
    </row>
    <row r="855" spans="1:20" x14ac:dyDescent="0.25">
      <c r="A855" s="268"/>
      <c r="D855" s="268"/>
      <c r="G855" s="280"/>
      <c r="H855" s="280"/>
      <c r="I855" s="280"/>
      <c r="J855" s="280"/>
      <c r="K855" s="280"/>
      <c r="L855" s="280"/>
      <c r="M855" s="280"/>
      <c r="N855" s="280"/>
      <c r="O855" s="280"/>
      <c r="P855" s="281"/>
      <c r="Q855" s="280"/>
      <c r="R855" s="280"/>
      <c r="S855" s="280"/>
      <c r="T855" s="280"/>
    </row>
    <row r="856" spans="1:20" x14ac:dyDescent="0.25">
      <c r="A856" s="268"/>
      <c r="D856" s="268"/>
      <c r="G856" s="280"/>
      <c r="H856" s="280"/>
      <c r="I856" s="280"/>
      <c r="J856" s="280"/>
      <c r="K856" s="280"/>
      <c r="L856" s="280"/>
      <c r="M856" s="280"/>
      <c r="N856" s="280"/>
      <c r="O856" s="280"/>
      <c r="P856" s="281"/>
      <c r="Q856" s="280"/>
      <c r="R856" s="280"/>
      <c r="S856" s="280"/>
      <c r="T856" s="280"/>
    </row>
    <row r="857" spans="1:20" x14ac:dyDescent="0.25">
      <c r="A857" s="268"/>
      <c r="D857" s="268"/>
      <c r="G857" s="280"/>
      <c r="H857" s="280"/>
      <c r="I857" s="280"/>
      <c r="J857" s="280"/>
      <c r="K857" s="280"/>
      <c r="L857" s="280"/>
      <c r="M857" s="280"/>
      <c r="N857" s="280"/>
      <c r="O857" s="280"/>
      <c r="P857" s="281"/>
      <c r="Q857" s="280"/>
      <c r="R857" s="280"/>
      <c r="S857" s="280"/>
      <c r="T857" s="280"/>
    </row>
    <row r="858" spans="1:20" x14ac:dyDescent="0.25">
      <c r="A858" s="268"/>
      <c r="D858" s="268"/>
      <c r="G858" s="280"/>
      <c r="H858" s="280"/>
      <c r="I858" s="280"/>
      <c r="J858" s="280"/>
      <c r="K858" s="280"/>
      <c r="L858" s="280"/>
      <c r="M858" s="280"/>
      <c r="N858" s="280"/>
      <c r="O858" s="280"/>
      <c r="P858" s="281"/>
      <c r="Q858" s="280"/>
      <c r="R858" s="280"/>
      <c r="S858" s="280"/>
      <c r="T858" s="280"/>
    </row>
    <row r="859" spans="1:20" x14ac:dyDescent="0.25">
      <c r="A859" s="268"/>
      <c r="D859" s="268"/>
      <c r="G859" s="280"/>
      <c r="H859" s="280"/>
      <c r="I859" s="280"/>
      <c r="J859" s="280"/>
      <c r="K859" s="280"/>
      <c r="L859" s="280"/>
      <c r="M859" s="280"/>
      <c r="N859" s="280"/>
      <c r="O859" s="280"/>
      <c r="P859" s="281"/>
      <c r="Q859" s="280"/>
      <c r="R859" s="280"/>
      <c r="S859" s="280"/>
      <c r="T859" s="280"/>
    </row>
    <row r="860" spans="1:20" x14ac:dyDescent="0.25">
      <c r="A860" s="268"/>
      <c r="D860" s="268"/>
      <c r="G860" s="280"/>
      <c r="H860" s="280"/>
      <c r="I860" s="280"/>
      <c r="J860" s="280"/>
      <c r="K860" s="280"/>
      <c r="L860" s="280"/>
      <c r="M860" s="280"/>
      <c r="N860" s="280"/>
      <c r="O860" s="280"/>
      <c r="P860" s="281"/>
      <c r="Q860" s="280"/>
      <c r="R860" s="280"/>
      <c r="S860" s="280"/>
      <c r="T860" s="280"/>
    </row>
    <row r="861" spans="1:20" x14ac:dyDescent="0.25">
      <c r="A861" s="268"/>
      <c r="D861" s="268"/>
      <c r="G861" s="280"/>
      <c r="H861" s="280"/>
      <c r="I861" s="280"/>
      <c r="J861" s="280"/>
      <c r="K861" s="280"/>
      <c r="L861" s="280"/>
      <c r="M861" s="280"/>
      <c r="N861" s="280"/>
      <c r="O861" s="280"/>
      <c r="P861" s="281"/>
      <c r="Q861" s="280"/>
      <c r="R861" s="280"/>
      <c r="S861" s="280"/>
      <c r="T861" s="280"/>
    </row>
    <row r="862" spans="1:20" x14ac:dyDescent="0.25">
      <c r="A862" s="268"/>
      <c r="D862" s="268"/>
      <c r="G862" s="280"/>
      <c r="H862" s="280"/>
      <c r="I862" s="280"/>
      <c r="J862" s="280"/>
      <c r="K862" s="280"/>
      <c r="L862" s="280"/>
      <c r="M862" s="280"/>
      <c r="N862" s="280"/>
      <c r="O862" s="280"/>
      <c r="P862" s="281"/>
      <c r="Q862" s="280"/>
      <c r="R862" s="280"/>
      <c r="S862" s="280"/>
      <c r="T862" s="280"/>
    </row>
    <row r="863" spans="1:20" x14ac:dyDescent="0.25">
      <c r="A863" s="268"/>
      <c r="D863" s="268"/>
      <c r="G863" s="280"/>
      <c r="H863" s="280"/>
      <c r="I863" s="280"/>
      <c r="J863" s="280"/>
      <c r="K863" s="280"/>
      <c r="L863" s="280"/>
      <c r="M863" s="280"/>
      <c r="N863" s="280"/>
      <c r="O863" s="280"/>
      <c r="P863" s="281"/>
      <c r="Q863" s="280"/>
      <c r="R863" s="280"/>
      <c r="S863" s="280"/>
      <c r="T863" s="280"/>
    </row>
    <row r="864" spans="1:20" x14ac:dyDescent="0.25">
      <c r="A864" s="268"/>
      <c r="D864" s="268"/>
      <c r="G864" s="280"/>
      <c r="H864" s="280"/>
      <c r="I864" s="280"/>
      <c r="J864" s="280"/>
      <c r="K864" s="280"/>
      <c r="L864" s="280"/>
      <c r="M864" s="280"/>
      <c r="N864" s="280"/>
      <c r="O864" s="280"/>
      <c r="P864" s="281"/>
      <c r="Q864" s="280"/>
      <c r="R864" s="280"/>
      <c r="S864" s="280"/>
      <c r="T864" s="280"/>
    </row>
    <row r="865" spans="1:20" x14ac:dyDescent="0.25">
      <c r="A865" s="268"/>
      <c r="D865" s="268"/>
      <c r="G865" s="280"/>
      <c r="H865" s="280"/>
      <c r="I865" s="280"/>
      <c r="J865" s="280"/>
      <c r="K865" s="280"/>
      <c r="L865" s="280"/>
      <c r="M865" s="280"/>
      <c r="N865" s="280"/>
      <c r="O865" s="280"/>
      <c r="P865" s="281"/>
      <c r="Q865" s="280"/>
      <c r="R865" s="280"/>
      <c r="S865" s="280"/>
      <c r="T865" s="280"/>
    </row>
    <row r="866" spans="1:20" x14ac:dyDescent="0.25">
      <c r="A866" s="268"/>
      <c r="D866" s="268"/>
      <c r="G866" s="280"/>
      <c r="H866" s="280"/>
      <c r="I866" s="280"/>
      <c r="J866" s="280"/>
      <c r="K866" s="280"/>
      <c r="L866" s="280"/>
      <c r="M866" s="280"/>
      <c r="N866" s="280"/>
      <c r="O866" s="280"/>
      <c r="P866" s="281"/>
      <c r="Q866" s="280"/>
      <c r="R866" s="280"/>
      <c r="S866" s="280"/>
      <c r="T866" s="280"/>
    </row>
    <row r="867" spans="1:20" x14ac:dyDescent="0.25">
      <c r="A867" s="268"/>
      <c r="D867" s="268"/>
      <c r="G867" s="280"/>
      <c r="H867" s="280"/>
      <c r="I867" s="280"/>
      <c r="J867" s="280"/>
      <c r="K867" s="280"/>
      <c r="L867" s="280"/>
      <c r="M867" s="280"/>
      <c r="N867" s="280"/>
      <c r="O867" s="280"/>
      <c r="P867" s="281"/>
      <c r="Q867" s="280"/>
      <c r="R867" s="280"/>
      <c r="S867" s="280"/>
      <c r="T867" s="280"/>
    </row>
    <row r="868" spans="1:20" x14ac:dyDescent="0.25">
      <c r="A868" s="268"/>
      <c r="D868" s="268"/>
      <c r="G868" s="280"/>
      <c r="H868" s="280"/>
      <c r="I868" s="280"/>
      <c r="J868" s="280"/>
      <c r="K868" s="280"/>
      <c r="L868" s="280"/>
      <c r="M868" s="280"/>
      <c r="N868" s="280"/>
      <c r="O868" s="280"/>
      <c r="P868" s="281"/>
      <c r="Q868" s="280"/>
      <c r="R868" s="280"/>
      <c r="S868" s="280"/>
      <c r="T868" s="280"/>
    </row>
    <row r="869" spans="1:20" x14ac:dyDescent="0.25">
      <c r="A869" s="268"/>
      <c r="D869" s="268"/>
      <c r="G869" s="280"/>
      <c r="H869" s="280"/>
      <c r="I869" s="280"/>
      <c r="J869" s="280"/>
      <c r="K869" s="280"/>
      <c r="L869" s="280"/>
      <c r="M869" s="280"/>
      <c r="N869" s="280"/>
      <c r="O869" s="280"/>
      <c r="P869" s="281"/>
      <c r="Q869" s="280"/>
      <c r="R869" s="280"/>
      <c r="S869" s="280"/>
      <c r="T869" s="280"/>
    </row>
    <row r="870" spans="1:20" x14ac:dyDescent="0.25">
      <c r="A870" s="268"/>
      <c r="D870" s="268"/>
      <c r="G870" s="280"/>
      <c r="H870" s="280"/>
      <c r="I870" s="280"/>
      <c r="J870" s="280"/>
      <c r="K870" s="280"/>
      <c r="L870" s="280"/>
      <c r="M870" s="280"/>
      <c r="N870" s="280"/>
      <c r="O870" s="280"/>
      <c r="P870" s="281"/>
      <c r="Q870" s="280"/>
      <c r="R870" s="280"/>
      <c r="S870" s="280"/>
      <c r="T870" s="280"/>
    </row>
    <row r="871" spans="1:20" x14ac:dyDescent="0.25">
      <c r="A871" s="268"/>
      <c r="D871" s="268"/>
      <c r="G871" s="280"/>
      <c r="H871" s="280"/>
      <c r="I871" s="280"/>
      <c r="J871" s="280"/>
      <c r="K871" s="280"/>
      <c r="L871" s="280"/>
      <c r="M871" s="280"/>
      <c r="N871" s="280"/>
      <c r="O871" s="280"/>
      <c r="P871" s="281"/>
      <c r="Q871" s="280"/>
      <c r="R871" s="280"/>
      <c r="S871" s="280"/>
      <c r="T871" s="280"/>
    </row>
    <row r="872" spans="1:20" x14ac:dyDescent="0.25">
      <c r="A872" s="268"/>
      <c r="D872" s="268"/>
      <c r="G872" s="280"/>
      <c r="H872" s="280"/>
      <c r="I872" s="280"/>
      <c r="J872" s="280"/>
      <c r="K872" s="280"/>
      <c r="L872" s="280"/>
      <c r="M872" s="280"/>
      <c r="N872" s="280"/>
      <c r="O872" s="280"/>
      <c r="P872" s="281"/>
      <c r="Q872" s="280"/>
      <c r="R872" s="280"/>
      <c r="S872" s="280"/>
      <c r="T872" s="280"/>
    </row>
    <row r="873" spans="1:20" x14ac:dyDescent="0.25">
      <c r="A873" s="268"/>
      <c r="D873" s="268"/>
      <c r="G873" s="280"/>
      <c r="H873" s="280"/>
      <c r="I873" s="280"/>
      <c r="J873" s="280"/>
      <c r="K873" s="280"/>
      <c r="L873" s="280"/>
      <c r="M873" s="280"/>
      <c r="N873" s="280"/>
      <c r="O873" s="280"/>
      <c r="P873" s="281"/>
      <c r="Q873" s="280"/>
      <c r="R873" s="280"/>
      <c r="S873" s="280"/>
      <c r="T873" s="280"/>
    </row>
    <row r="874" spans="1:20" x14ac:dyDescent="0.25">
      <c r="A874" s="268"/>
      <c r="D874" s="268"/>
      <c r="G874" s="280"/>
      <c r="H874" s="280"/>
      <c r="I874" s="280"/>
      <c r="J874" s="280"/>
      <c r="K874" s="280"/>
      <c r="L874" s="280"/>
      <c r="M874" s="280"/>
      <c r="N874" s="280"/>
      <c r="O874" s="280"/>
      <c r="P874" s="281"/>
      <c r="Q874" s="280"/>
      <c r="R874" s="280"/>
      <c r="S874" s="280"/>
      <c r="T874" s="280"/>
    </row>
    <row r="875" spans="1:20" x14ac:dyDescent="0.25">
      <c r="A875" s="268"/>
      <c r="D875" s="268"/>
      <c r="G875" s="280"/>
      <c r="H875" s="280"/>
      <c r="I875" s="280"/>
      <c r="J875" s="280"/>
      <c r="K875" s="280"/>
      <c r="L875" s="280"/>
      <c r="M875" s="280"/>
      <c r="N875" s="280"/>
      <c r="O875" s="280"/>
      <c r="P875" s="281"/>
      <c r="Q875" s="280"/>
      <c r="R875" s="280"/>
      <c r="S875" s="280"/>
      <c r="T875" s="280"/>
    </row>
    <row r="876" spans="1:20" x14ac:dyDescent="0.25">
      <c r="A876" s="268"/>
      <c r="D876" s="268"/>
      <c r="G876" s="280"/>
      <c r="H876" s="280"/>
      <c r="I876" s="280"/>
      <c r="J876" s="280"/>
      <c r="K876" s="280"/>
      <c r="L876" s="280"/>
      <c r="M876" s="280"/>
      <c r="N876" s="280"/>
      <c r="O876" s="280"/>
      <c r="P876" s="281"/>
      <c r="Q876" s="280"/>
      <c r="R876" s="280"/>
      <c r="S876" s="280"/>
      <c r="T876" s="280"/>
    </row>
    <row r="877" spans="1:20" x14ac:dyDescent="0.25">
      <c r="A877" s="268"/>
      <c r="D877" s="268"/>
      <c r="G877" s="280"/>
      <c r="H877" s="280"/>
      <c r="I877" s="280"/>
      <c r="J877" s="280"/>
      <c r="K877" s="280"/>
      <c r="L877" s="280"/>
      <c r="M877" s="280"/>
      <c r="N877" s="280"/>
      <c r="O877" s="280"/>
      <c r="P877" s="281"/>
      <c r="Q877" s="280"/>
      <c r="R877" s="280"/>
      <c r="S877" s="280"/>
      <c r="T877" s="280"/>
    </row>
    <row r="878" spans="1:20" x14ac:dyDescent="0.25">
      <c r="A878" s="268"/>
      <c r="D878" s="268"/>
      <c r="G878" s="280"/>
      <c r="H878" s="280"/>
      <c r="I878" s="280"/>
      <c r="J878" s="280"/>
      <c r="K878" s="280"/>
      <c r="L878" s="280"/>
      <c r="M878" s="280"/>
      <c r="N878" s="280"/>
      <c r="O878" s="280"/>
      <c r="P878" s="281"/>
      <c r="R878" s="280"/>
      <c r="S878" s="280"/>
      <c r="T878" s="280"/>
    </row>
  </sheetData>
  <autoFilter ref="A1:X200">
    <filterColumn colId="0" showButton="0"/>
    <filterColumn colId="1" showButton="0"/>
    <filterColumn colId="2" showButton="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dataConsolidate/>
  <mergeCells count="772">
    <mergeCell ref="V199:V200"/>
    <mergeCell ref="W199:W200"/>
    <mergeCell ref="U196:U197"/>
    <mergeCell ref="X119:X122"/>
    <mergeCell ref="X123:X125"/>
    <mergeCell ref="X126:X129"/>
    <mergeCell ref="X130:X132"/>
    <mergeCell ref="X133:X134"/>
    <mergeCell ref="X153:X156"/>
    <mergeCell ref="V195:V197"/>
    <mergeCell ref="W195:W197"/>
    <mergeCell ref="X69:X71"/>
    <mergeCell ref="X72:X75"/>
    <mergeCell ref="W72:W75"/>
    <mergeCell ref="X93:X95"/>
    <mergeCell ref="T55:T57"/>
    <mergeCell ref="X51:X54"/>
    <mergeCell ref="E56:E57"/>
    <mergeCell ref="X55:X57"/>
    <mergeCell ref="E60:E62"/>
    <mergeCell ref="F60:F62"/>
    <mergeCell ref="X58:X62"/>
    <mergeCell ref="X63:X68"/>
    <mergeCell ref="P76:P80"/>
    <mergeCell ref="P81:P85"/>
    <mergeCell ref="P86:P90"/>
    <mergeCell ref="P91:P92"/>
    <mergeCell ref="P93:P95"/>
    <mergeCell ref="Q88:Q89"/>
    <mergeCell ref="R88:R89"/>
    <mergeCell ref="Q94:Q95"/>
    <mergeCell ref="I51:I54"/>
    <mergeCell ref="M51:M54"/>
    <mergeCell ref="N51:N54"/>
    <mergeCell ref="P55:P57"/>
    <mergeCell ref="U133:U134"/>
    <mergeCell ref="U69:U71"/>
    <mergeCell ref="U72:U75"/>
    <mergeCell ref="V63:V64"/>
    <mergeCell ref="V65:V66"/>
    <mergeCell ref="V67:V68"/>
    <mergeCell ref="W63:W64"/>
    <mergeCell ref="W65:W66"/>
    <mergeCell ref="W67:W68"/>
    <mergeCell ref="Q112:Q113"/>
    <mergeCell ref="R112:R113"/>
    <mergeCell ref="P119:P122"/>
    <mergeCell ref="Q119:Q122"/>
    <mergeCell ref="R93:R95"/>
    <mergeCell ref="R107:R108"/>
    <mergeCell ref="S107:S108"/>
    <mergeCell ref="P115:P118"/>
    <mergeCell ref="P96:P102"/>
    <mergeCell ref="P110:P114"/>
    <mergeCell ref="P103:P109"/>
    <mergeCell ref="Q55:Q57"/>
    <mergeCell ref="N58:N62"/>
    <mergeCell ref="P170:P172"/>
    <mergeCell ref="V69:V71"/>
    <mergeCell ref="W69:W71"/>
    <mergeCell ref="V72:V75"/>
    <mergeCell ref="S153:S156"/>
    <mergeCell ref="T153:T156"/>
    <mergeCell ref="R141:R146"/>
    <mergeCell ref="R147:R150"/>
    <mergeCell ref="R151:R156"/>
    <mergeCell ref="R157:R161"/>
    <mergeCell ref="S88:S89"/>
    <mergeCell ref="T88:T89"/>
    <mergeCell ref="S112:S113"/>
    <mergeCell ref="T112:T113"/>
    <mergeCell ref="U94:U95"/>
    <mergeCell ref="U112:U113"/>
    <mergeCell ref="U119:U122"/>
    <mergeCell ref="U123:U125"/>
    <mergeCell ref="U126:U129"/>
    <mergeCell ref="U130:U132"/>
    <mergeCell ref="L153:L156"/>
    <mergeCell ref="N147:N150"/>
    <mergeCell ref="O147:O150"/>
    <mergeCell ref="P147:P150"/>
    <mergeCell ref="O151:O156"/>
    <mergeCell ref="P151:P156"/>
    <mergeCell ref="P157:P161"/>
    <mergeCell ref="R135:R140"/>
    <mergeCell ref="O135:O140"/>
    <mergeCell ref="P135:P140"/>
    <mergeCell ref="O141:O146"/>
    <mergeCell ref="P141:P146"/>
    <mergeCell ref="Q153:Q156"/>
    <mergeCell ref="G47:G48"/>
    <mergeCell ref="H47:H48"/>
    <mergeCell ref="I47:I48"/>
    <mergeCell ref="M47:M48"/>
    <mergeCell ref="N47:N48"/>
    <mergeCell ref="W26:W27"/>
    <mergeCell ref="X26:X27"/>
    <mergeCell ref="P28:P29"/>
    <mergeCell ref="R28:R29"/>
    <mergeCell ref="T28:T29"/>
    <mergeCell ref="W28:W29"/>
    <mergeCell ref="X28:X29"/>
    <mergeCell ref="P26:P27"/>
    <mergeCell ref="R26:R27"/>
    <mergeCell ref="T26:T27"/>
    <mergeCell ref="G42:G43"/>
    <mergeCell ref="H42:H43"/>
    <mergeCell ref="I42:I43"/>
    <mergeCell ref="A47:A48"/>
    <mergeCell ref="B47:B48"/>
    <mergeCell ref="C47:C48"/>
    <mergeCell ref="D47:D48"/>
    <mergeCell ref="O47:O48"/>
    <mergeCell ref="C26:C27"/>
    <mergeCell ref="C28:C29"/>
    <mergeCell ref="D28:D29"/>
    <mergeCell ref="D26:D27"/>
    <mergeCell ref="G26:G27"/>
    <mergeCell ref="H26:H27"/>
    <mergeCell ref="I26:I27"/>
    <mergeCell ref="G28:G29"/>
    <mergeCell ref="H28:H29"/>
    <mergeCell ref="I28:I29"/>
    <mergeCell ref="M28:M29"/>
    <mergeCell ref="N28:N29"/>
    <mergeCell ref="O28:O29"/>
    <mergeCell ref="M26:M27"/>
    <mergeCell ref="N26:N27"/>
    <mergeCell ref="O26:O27"/>
    <mergeCell ref="A42:A43"/>
    <mergeCell ref="B42:B43"/>
    <mergeCell ref="C42:C43"/>
    <mergeCell ref="D42:D43"/>
    <mergeCell ref="N38:N40"/>
    <mergeCell ref="O38:O40"/>
    <mergeCell ref="M42:M43"/>
    <mergeCell ref="N42:N43"/>
    <mergeCell ref="O42:O43"/>
    <mergeCell ref="P38:P40"/>
    <mergeCell ref="F38:F40"/>
    <mergeCell ref="G38:G40"/>
    <mergeCell ref="H38:H40"/>
    <mergeCell ref="I38:I40"/>
    <mergeCell ref="M38:M40"/>
    <mergeCell ref="E36:E37"/>
    <mergeCell ref="A38:A40"/>
    <mergeCell ref="B38:B40"/>
    <mergeCell ref="C38:C40"/>
    <mergeCell ref="D38:D40"/>
    <mergeCell ref="E38:E40"/>
    <mergeCell ref="P30:P31"/>
    <mergeCell ref="A32:A37"/>
    <mergeCell ref="B32:B37"/>
    <mergeCell ref="C32:C37"/>
    <mergeCell ref="D32:D37"/>
    <mergeCell ref="E32:E33"/>
    <mergeCell ref="F32:F37"/>
    <mergeCell ref="G32:G37"/>
    <mergeCell ref="H32:H37"/>
    <mergeCell ref="I32:I37"/>
    <mergeCell ref="M32:M37"/>
    <mergeCell ref="N32:N37"/>
    <mergeCell ref="O32:O37"/>
    <mergeCell ref="P32:P37"/>
    <mergeCell ref="E34:E35"/>
    <mergeCell ref="G30:G31"/>
    <mergeCell ref="H30:H31"/>
    <mergeCell ref="I30:I31"/>
    <mergeCell ref="F30:F31"/>
    <mergeCell ref="N5:N10"/>
    <mergeCell ref="O5:O10"/>
    <mergeCell ref="M30:M31"/>
    <mergeCell ref="N30:N31"/>
    <mergeCell ref="A30:A31"/>
    <mergeCell ref="B30:B31"/>
    <mergeCell ref="C30:C31"/>
    <mergeCell ref="D30:D31"/>
    <mergeCell ref="A17:A19"/>
    <mergeCell ref="B17:B19"/>
    <mergeCell ref="C17:C19"/>
    <mergeCell ref="D17:D19"/>
    <mergeCell ref="G17:G19"/>
    <mergeCell ref="H17:H19"/>
    <mergeCell ref="I17:I19"/>
    <mergeCell ref="M17:M19"/>
    <mergeCell ref="N17:N19"/>
    <mergeCell ref="O30:O31"/>
    <mergeCell ref="A26:A27"/>
    <mergeCell ref="B26:B27"/>
    <mergeCell ref="A28:A29"/>
    <mergeCell ref="B28:B29"/>
    <mergeCell ref="O17:O19"/>
    <mergeCell ref="A1:I1"/>
    <mergeCell ref="A2:I2"/>
    <mergeCell ref="P5:P10"/>
    <mergeCell ref="R5:R10"/>
    <mergeCell ref="A11:A16"/>
    <mergeCell ref="B11:B16"/>
    <mergeCell ref="C11:C16"/>
    <mergeCell ref="D11:D16"/>
    <mergeCell ref="E11:E16"/>
    <mergeCell ref="F11:F16"/>
    <mergeCell ref="G11:G16"/>
    <mergeCell ref="H11:H16"/>
    <mergeCell ref="I11:I16"/>
    <mergeCell ref="M11:M16"/>
    <mergeCell ref="N11:N16"/>
    <mergeCell ref="O11:O16"/>
    <mergeCell ref="P11:P16"/>
    <mergeCell ref="R11:R16"/>
    <mergeCell ref="E5:E10"/>
    <mergeCell ref="F5:F10"/>
    <mergeCell ref="G5:G10"/>
    <mergeCell ref="H5:H10"/>
    <mergeCell ref="I5:I10"/>
    <mergeCell ref="M5:M10"/>
    <mergeCell ref="X3:X4"/>
    <mergeCell ref="J1:W1"/>
    <mergeCell ref="V3:V4"/>
    <mergeCell ref="T3:T4"/>
    <mergeCell ref="U3:U4"/>
    <mergeCell ref="T2:W2"/>
    <mergeCell ref="W3:W4"/>
    <mergeCell ref="J3:J4"/>
    <mergeCell ref="M3:N3"/>
    <mergeCell ref="J2:R2"/>
    <mergeCell ref="O3:O4"/>
    <mergeCell ref="P3:P4"/>
    <mergeCell ref="Q3:Q4"/>
    <mergeCell ref="R3:R4"/>
    <mergeCell ref="S3:S4"/>
    <mergeCell ref="L3:L4"/>
    <mergeCell ref="K3:K4"/>
    <mergeCell ref="B3:B4"/>
    <mergeCell ref="C3:C4"/>
    <mergeCell ref="G3:H3"/>
    <mergeCell ref="I3:I4"/>
    <mergeCell ref="D3:D4"/>
    <mergeCell ref="E3:E4"/>
    <mergeCell ref="F3:F4"/>
    <mergeCell ref="A5:A10"/>
    <mergeCell ref="B5:B10"/>
    <mergeCell ref="C5:C10"/>
    <mergeCell ref="D5:D10"/>
    <mergeCell ref="A3:A4"/>
    <mergeCell ref="A23:A25"/>
    <mergeCell ref="B20:B22"/>
    <mergeCell ref="C20:C22"/>
    <mergeCell ref="D20:D22"/>
    <mergeCell ref="G20:G22"/>
    <mergeCell ref="H20:H22"/>
    <mergeCell ref="I20:I22"/>
    <mergeCell ref="B23:B25"/>
    <mergeCell ref="C23:C25"/>
    <mergeCell ref="D23:D25"/>
    <mergeCell ref="G23:G25"/>
    <mergeCell ref="H23:H25"/>
    <mergeCell ref="I23:I25"/>
    <mergeCell ref="A20:A22"/>
    <mergeCell ref="M20:M22"/>
    <mergeCell ref="N20:N22"/>
    <mergeCell ref="O20:O22"/>
    <mergeCell ref="M23:M25"/>
    <mergeCell ref="N23:N25"/>
    <mergeCell ref="O23:O25"/>
    <mergeCell ref="F20:F22"/>
    <mergeCell ref="O51:O54"/>
    <mergeCell ref="A55:A57"/>
    <mergeCell ref="B55:B57"/>
    <mergeCell ref="C55:C57"/>
    <mergeCell ref="D55:D57"/>
    <mergeCell ref="G55:G57"/>
    <mergeCell ref="H55:H57"/>
    <mergeCell ref="I55:I57"/>
    <mergeCell ref="M55:M57"/>
    <mergeCell ref="N55:N57"/>
    <mergeCell ref="O55:O57"/>
    <mergeCell ref="A51:A54"/>
    <mergeCell ref="B51:B54"/>
    <mergeCell ref="C51:C54"/>
    <mergeCell ref="D51:D54"/>
    <mergeCell ref="G51:G54"/>
    <mergeCell ref="H51:H54"/>
    <mergeCell ref="F56:F57"/>
    <mergeCell ref="A58:A62"/>
    <mergeCell ref="B58:B62"/>
    <mergeCell ref="C58:C62"/>
    <mergeCell ref="D58:D62"/>
    <mergeCell ref="G58:G62"/>
    <mergeCell ref="H58:H62"/>
    <mergeCell ref="I58:I62"/>
    <mergeCell ref="M58:M62"/>
    <mergeCell ref="O58:O62"/>
    <mergeCell ref="P58:P62"/>
    <mergeCell ref="A63:A68"/>
    <mergeCell ref="A69:A71"/>
    <mergeCell ref="B63:B68"/>
    <mergeCell ref="A72:A75"/>
    <mergeCell ref="B69:B71"/>
    <mergeCell ref="B72:B75"/>
    <mergeCell ref="C63:C68"/>
    <mergeCell ref="D63:D68"/>
    <mergeCell ref="G63:G68"/>
    <mergeCell ref="F66:F68"/>
    <mergeCell ref="C72:C75"/>
    <mergeCell ref="D72:D75"/>
    <mergeCell ref="G72:G75"/>
    <mergeCell ref="H63:H68"/>
    <mergeCell ref="I63:I68"/>
    <mergeCell ref="J63:J64"/>
    <mergeCell ref="K63:K64"/>
    <mergeCell ref="L63:L64"/>
    <mergeCell ref="N63:N68"/>
    <mergeCell ref="O63:O68"/>
    <mergeCell ref="J67:J68"/>
    <mergeCell ref="K67:K68"/>
    <mergeCell ref="L67:L68"/>
    <mergeCell ref="T63:T64"/>
    <mergeCell ref="U63:U64"/>
    <mergeCell ref="J65:J66"/>
    <mergeCell ref="K65:K66"/>
    <mergeCell ref="L65:L66"/>
    <mergeCell ref="Q65:Q66"/>
    <mergeCell ref="R65:R66"/>
    <mergeCell ref="S65:S66"/>
    <mergeCell ref="T65:T66"/>
    <mergeCell ref="U65:U66"/>
    <mergeCell ref="Q67:Q68"/>
    <mergeCell ref="R67:R68"/>
    <mergeCell ref="S67:S68"/>
    <mergeCell ref="T67:T68"/>
    <mergeCell ref="U67:U68"/>
    <mergeCell ref="S63:S64"/>
    <mergeCell ref="C69:C71"/>
    <mergeCell ref="D69:D71"/>
    <mergeCell ref="G69:G71"/>
    <mergeCell ref="H69:H71"/>
    <mergeCell ref="I69:I71"/>
    <mergeCell ref="J69:J71"/>
    <mergeCell ref="K69:K71"/>
    <mergeCell ref="L69:L71"/>
    <mergeCell ref="M69:M71"/>
    <mergeCell ref="N69:N71"/>
    <mergeCell ref="O69:O71"/>
    <mergeCell ref="P69:P71"/>
    <mergeCell ref="M63:M68"/>
    <mergeCell ref="P63:P64"/>
    <mergeCell ref="P65:P66"/>
    <mergeCell ref="P67:P68"/>
    <mergeCell ref="Q63:Q64"/>
    <mergeCell ref="R63:R64"/>
    <mergeCell ref="Q72:Q73"/>
    <mergeCell ref="R72:R73"/>
    <mergeCell ref="S72:S73"/>
    <mergeCell ref="T72:T73"/>
    <mergeCell ref="E74:E75"/>
    <mergeCell ref="J74:J75"/>
    <mergeCell ref="K74:K75"/>
    <mergeCell ref="L74:L75"/>
    <mergeCell ref="Q74:Q75"/>
    <mergeCell ref="R74:R75"/>
    <mergeCell ref="S74:S75"/>
    <mergeCell ref="T74:T75"/>
    <mergeCell ref="M72:M75"/>
    <mergeCell ref="P72:P73"/>
    <mergeCell ref="P74:P75"/>
    <mergeCell ref="H72:H75"/>
    <mergeCell ref="I72:I75"/>
    <mergeCell ref="J72:J73"/>
    <mergeCell ref="K72:K73"/>
    <mergeCell ref="L72:L73"/>
    <mergeCell ref="N72:N75"/>
    <mergeCell ref="O72:O75"/>
    <mergeCell ref="I76:I80"/>
    <mergeCell ref="G81:G85"/>
    <mergeCell ref="H81:H85"/>
    <mergeCell ref="I81:I85"/>
    <mergeCell ref="G86:G90"/>
    <mergeCell ref="H86:H90"/>
    <mergeCell ref="I86:I90"/>
    <mergeCell ref="E78:E79"/>
    <mergeCell ref="A76:A80"/>
    <mergeCell ref="B76:B80"/>
    <mergeCell ref="C76:C80"/>
    <mergeCell ref="C81:C85"/>
    <mergeCell ref="D76:D80"/>
    <mergeCell ref="D81:D85"/>
    <mergeCell ref="C86:C90"/>
    <mergeCell ref="D86:D90"/>
    <mergeCell ref="A86:A90"/>
    <mergeCell ref="B86:B90"/>
    <mergeCell ref="A81:A85"/>
    <mergeCell ref="B81:B85"/>
    <mergeCell ref="C91:C92"/>
    <mergeCell ref="D91:D92"/>
    <mergeCell ref="A93:A95"/>
    <mergeCell ref="B93:B95"/>
    <mergeCell ref="C93:C95"/>
    <mergeCell ref="A91:A92"/>
    <mergeCell ref="B91:B92"/>
    <mergeCell ref="G76:G80"/>
    <mergeCell ref="H76:H80"/>
    <mergeCell ref="E81:E82"/>
    <mergeCell ref="D96:D102"/>
    <mergeCell ref="G96:G102"/>
    <mergeCell ref="D93:D95"/>
    <mergeCell ref="G91:G92"/>
    <mergeCell ref="G93:G95"/>
    <mergeCell ref="H93:H95"/>
    <mergeCell ref="I93:I95"/>
    <mergeCell ref="H91:H92"/>
    <mergeCell ref="I91:I92"/>
    <mergeCell ref="E98:E99"/>
    <mergeCell ref="F98:F99"/>
    <mergeCell ref="F96:F97"/>
    <mergeCell ref="A110:A114"/>
    <mergeCell ref="A115:A118"/>
    <mergeCell ref="B115:B118"/>
    <mergeCell ref="C115:C118"/>
    <mergeCell ref="D115:D118"/>
    <mergeCell ref="G115:G118"/>
    <mergeCell ref="H115:H118"/>
    <mergeCell ref="I115:I118"/>
    <mergeCell ref="H96:H102"/>
    <mergeCell ref="I96:I102"/>
    <mergeCell ref="A103:A109"/>
    <mergeCell ref="B103:B109"/>
    <mergeCell ref="C103:C109"/>
    <mergeCell ref="D103:D109"/>
    <mergeCell ref="G103:G109"/>
    <mergeCell ref="H103:H109"/>
    <mergeCell ref="I103:I109"/>
    <mergeCell ref="E107:E109"/>
    <mergeCell ref="E101:E102"/>
    <mergeCell ref="F101:F102"/>
    <mergeCell ref="F105:F109"/>
    <mergeCell ref="A96:A102"/>
    <mergeCell ref="B96:B102"/>
    <mergeCell ref="C96:C102"/>
    <mergeCell ref="O103:O109"/>
    <mergeCell ref="M76:M80"/>
    <mergeCell ref="N76:N80"/>
    <mergeCell ref="O76:O80"/>
    <mergeCell ref="M81:M85"/>
    <mergeCell ref="N81:N85"/>
    <mergeCell ref="O81:O85"/>
    <mergeCell ref="M86:M90"/>
    <mergeCell ref="N86:N90"/>
    <mergeCell ref="O86:O90"/>
    <mergeCell ref="M103:M109"/>
    <mergeCell ref="N103:N109"/>
    <mergeCell ref="M96:M102"/>
    <mergeCell ref="N96:N102"/>
    <mergeCell ref="O96:O102"/>
    <mergeCell ref="J88:J89"/>
    <mergeCell ref="K88:K89"/>
    <mergeCell ref="L88:L89"/>
    <mergeCell ref="M91:M92"/>
    <mergeCell ref="N91:N92"/>
    <mergeCell ref="O91:O92"/>
    <mergeCell ref="M93:M95"/>
    <mergeCell ref="N93:N95"/>
    <mergeCell ref="O93:O95"/>
    <mergeCell ref="A119:A122"/>
    <mergeCell ref="B119:B122"/>
    <mergeCell ref="C119:C122"/>
    <mergeCell ref="D119:D122"/>
    <mergeCell ref="G119:G122"/>
    <mergeCell ref="H119:H122"/>
    <mergeCell ref="I119:I122"/>
    <mergeCell ref="M119:M122"/>
    <mergeCell ref="N119:N122"/>
    <mergeCell ref="O119:O122"/>
    <mergeCell ref="B110:B114"/>
    <mergeCell ref="C110:C114"/>
    <mergeCell ref="D110:D114"/>
    <mergeCell ref="E110:E111"/>
    <mergeCell ref="F110:F111"/>
    <mergeCell ref="G110:G114"/>
    <mergeCell ref="H110:H114"/>
    <mergeCell ref="I110:I114"/>
    <mergeCell ref="F120:F122"/>
    <mergeCell ref="O115:O118"/>
    <mergeCell ref="M110:M114"/>
    <mergeCell ref="N110:N114"/>
    <mergeCell ref="O110:O114"/>
    <mergeCell ref="M115:M118"/>
    <mergeCell ref="N115:N118"/>
    <mergeCell ref="E112:E113"/>
    <mergeCell ref="F112:F113"/>
    <mergeCell ref="J112:J113"/>
    <mergeCell ref="L112:L113"/>
    <mergeCell ref="K112:K113"/>
    <mergeCell ref="A123:A125"/>
    <mergeCell ref="B123:B125"/>
    <mergeCell ref="C123:C125"/>
    <mergeCell ref="D123:D125"/>
    <mergeCell ref="G123:G125"/>
    <mergeCell ref="H123:H125"/>
    <mergeCell ref="I123:I125"/>
    <mergeCell ref="M123:M125"/>
    <mergeCell ref="N123:N125"/>
    <mergeCell ref="O123:O125"/>
    <mergeCell ref="P123:P125"/>
    <mergeCell ref="Q123:Q125"/>
    <mergeCell ref="M126:M129"/>
    <mergeCell ref="N126:N129"/>
    <mergeCell ref="O126:O129"/>
    <mergeCell ref="P126:P129"/>
    <mergeCell ref="A130:A132"/>
    <mergeCell ref="B130:B132"/>
    <mergeCell ref="C130:C132"/>
    <mergeCell ref="D130:D132"/>
    <mergeCell ref="G130:G132"/>
    <mergeCell ref="H130:H132"/>
    <mergeCell ref="I130:I132"/>
    <mergeCell ref="M130:M132"/>
    <mergeCell ref="N130:N132"/>
    <mergeCell ref="O130:O132"/>
    <mergeCell ref="P130:P132"/>
    <mergeCell ref="A126:A129"/>
    <mergeCell ref="B126:B129"/>
    <mergeCell ref="C126:C129"/>
    <mergeCell ref="D126:D129"/>
    <mergeCell ref="G126:G129"/>
    <mergeCell ref="H126:H129"/>
    <mergeCell ref="I126:I129"/>
    <mergeCell ref="T130:T132"/>
    <mergeCell ref="A133:A134"/>
    <mergeCell ref="B133:B134"/>
    <mergeCell ref="C133:C134"/>
    <mergeCell ref="D133:D134"/>
    <mergeCell ref="G133:G134"/>
    <mergeCell ref="H133:H134"/>
    <mergeCell ref="I133:I134"/>
    <mergeCell ref="M133:M134"/>
    <mergeCell ref="N133:N134"/>
    <mergeCell ref="O133:O134"/>
    <mergeCell ref="P133:P134"/>
    <mergeCell ref="A141:A146"/>
    <mergeCell ref="B141:B146"/>
    <mergeCell ref="C141:C146"/>
    <mergeCell ref="D141:D146"/>
    <mergeCell ref="G141:G146"/>
    <mergeCell ref="H141:H146"/>
    <mergeCell ref="I141:I146"/>
    <mergeCell ref="M141:M146"/>
    <mergeCell ref="N141:N146"/>
    <mergeCell ref="A135:A140"/>
    <mergeCell ref="B135:B140"/>
    <mergeCell ref="C135:C140"/>
    <mergeCell ref="D135:D140"/>
    <mergeCell ref="G135:G140"/>
    <mergeCell ref="H135:H140"/>
    <mergeCell ref="I135:I140"/>
    <mergeCell ref="M135:M140"/>
    <mergeCell ref="N135:N140"/>
    <mergeCell ref="A147:A150"/>
    <mergeCell ref="B147:B150"/>
    <mergeCell ref="C147:C150"/>
    <mergeCell ref="D147:D150"/>
    <mergeCell ref="G147:G150"/>
    <mergeCell ref="H147:H150"/>
    <mergeCell ref="I147:I150"/>
    <mergeCell ref="M147:M150"/>
    <mergeCell ref="O157:O161"/>
    <mergeCell ref="F147:F148"/>
    <mergeCell ref="F149:F150"/>
    <mergeCell ref="F153:F154"/>
    <mergeCell ref="F155:F156"/>
    <mergeCell ref="A151:A156"/>
    <mergeCell ref="B151:B156"/>
    <mergeCell ref="C151:C156"/>
    <mergeCell ref="D151:D156"/>
    <mergeCell ref="G151:G156"/>
    <mergeCell ref="H151:H156"/>
    <mergeCell ref="I151:I156"/>
    <mergeCell ref="M151:M156"/>
    <mergeCell ref="N151:N156"/>
    <mergeCell ref="J153:J156"/>
    <mergeCell ref="K153:K156"/>
    <mergeCell ref="O162:O164"/>
    <mergeCell ref="P162:P164"/>
    <mergeCell ref="A157:A161"/>
    <mergeCell ref="B157:B161"/>
    <mergeCell ref="C157:C161"/>
    <mergeCell ref="D157:D161"/>
    <mergeCell ref="G157:G161"/>
    <mergeCell ref="H157:H161"/>
    <mergeCell ref="I157:I161"/>
    <mergeCell ref="M157:M161"/>
    <mergeCell ref="N157:N161"/>
    <mergeCell ref="A162:A164"/>
    <mergeCell ref="B162:B164"/>
    <mergeCell ref="C162:C164"/>
    <mergeCell ref="D162:D164"/>
    <mergeCell ref="G162:G164"/>
    <mergeCell ref="H162:H164"/>
    <mergeCell ref="I162:I164"/>
    <mergeCell ref="M162:M164"/>
    <mergeCell ref="N162:N164"/>
    <mergeCell ref="O165:O167"/>
    <mergeCell ref="P165:P167"/>
    <mergeCell ref="A165:A167"/>
    <mergeCell ref="B165:B167"/>
    <mergeCell ref="C165:C167"/>
    <mergeCell ref="D165:D167"/>
    <mergeCell ref="G165:G167"/>
    <mergeCell ref="H165:H167"/>
    <mergeCell ref="I165:I167"/>
    <mergeCell ref="M165:M167"/>
    <mergeCell ref="N165:N167"/>
    <mergeCell ref="A173:A179"/>
    <mergeCell ref="B173:B179"/>
    <mergeCell ref="C173:C179"/>
    <mergeCell ref="D173:D179"/>
    <mergeCell ref="G173:G179"/>
    <mergeCell ref="H173:H179"/>
    <mergeCell ref="I173:I179"/>
    <mergeCell ref="J173:J176"/>
    <mergeCell ref="K173:K176"/>
    <mergeCell ref="A170:A172"/>
    <mergeCell ref="B170:B172"/>
    <mergeCell ref="C170:C172"/>
    <mergeCell ref="D170:D172"/>
    <mergeCell ref="G170:G172"/>
    <mergeCell ref="H170:H172"/>
    <mergeCell ref="I170:I172"/>
    <mergeCell ref="O170:O172"/>
    <mergeCell ref="M170:M172"/>
    <mergeCell ref="N170:N172"/>
    <mergeCell ref="U173:U176"/>
    <mergeCell ref="W173:W176"/>
    <mergeCell ref="X173:X176"/>
    <mergeCell ref="J177:J179"/>
    <mergeCell ref="K177:K179"/>
    <mergeCell ref="L177:L179"/>
    <mergeCell ref="Q176:Q178"/>
    <mergeCell ref="R177:R179"/>
    <mergeCell ref="S177:S179"/>
    <mergeCell ref="T177:T179"/>
    <mergeCell ref="U177:U179"/>
    <mergeCell ref="W177:W179"/>
    <mergeCell ref="X177:X179"/>
    <mergeCell ref="R173:R176"/>
    <mergeCell ref="S173:S176"/>
    <mergeCell ref="T173:T176"/>
    <mergeCell ref="L173:L176"/>
    <mergeCell ref="M173:M179"/>
    <mergeCell ref="N173:N179"/>
    <mergeCell ref="O173:O179"/>
    <mergeCell ref="P173:P179"/>
    <mergeCell ref="V173:V176"/>
    <mergeCell ref="V177:V179"/>
    <mergeCell ref="A180:A184"/>
    <mergeCell ref="B180:B184"/>
    <mergeCell ref="C180:C184"/>
    <mergeCell ref="D180:D184"/>
    <mergeCell ref="G180:G184"/>
    <mergeCell ref="H180:H184"/>
    <mergeCell ref="I180:I184"/>
    <mergeCell ref="J183:J184"/>
    <mergeCell ref="K183:K184"/>
    <mergeCell ref="K181:K182"/>
    <mergeCell ref="E180:E181"/>
    <mergeCell ref="E182:E183"/>
    <mergeCell ref="F182:F183"/>
    <mergeCell ref="J181:J182"/>
    <mergeCell ref="L181:L182"/>
    <mergeCell ref="Q180:Q181"/>
    <mergeCell ref="R181:R182"/>
    <mergeCell ref="S181:S182"/>
    <mergeCell ref="T181:T182"/>
    <mergeCell ref="U181:U182"/>
    <mergeCell ref="W181:W182"/>
    <mergeCell ref="X181:X182"/>
    <mergeCell ref="M180:M184"/>
    <mergeCell ref="N180:N184"/>
    <mergeCell ref="O180:O184"/>
    <mergeCell ref="P180:P184"/>
    <mergeCell ref="L183:L184"/>
    <mergeCell ref="U183:U184"/>
    <mergeCell ref="W183:W184"/>
    <mergeCell ref="X183:X184"/>
    <mergeCell ref="Q182:Q183"/>
    <mergeCell ref="R183:R184"/>
    <mergeCell ref="S183:S184"/>
    <mergeCell ref="T183:T184"/>
    <mergeCell ref="V183:V184"/>
    <mergeCell ref="V181:V182"/>
    <mergeCell ref="J186:J188"/>
    <mergeCell ref="K186:K188"/>
    <mergeCell ref="L186:L188"/>
    <mergeCell ref="Q185:Q187"/>
    <mergeCell ref="R186:R188"/>
    <mergeCell ref="S186:S188"/>
    <mergeCell ref="T186:T188"/>
    <mergeCell ref="A185:A189"/>
    <mergeCell ref="B185:B189"/>
    <mergeCell ref="C185:C189"/>
    <mergeCell ref="D185:D189"/>
    <mergeCell ref="F185:F189"/>
    <mergeCell ref="G185:G189"/>
    <mergeCell ref="H185:H189"/>
    <mergeCell ref="I185:I189"/>
    <mergeCell ref="M185:M189"/>
    <mergeCell ref="P185:P189"/>
    <mergeCell ref="O185:O189"/>
    <mergeCell ref="U186:U188"/>
    <mergeCell ref="W186:W188"/>
    <mergeCell ref="X186:X188"/>
    <mergeCell ref="A190:A194"/>
    <mergeCell ref="B190:B194"/>
    <mergeCell ref="C190:C194"/>
    <mergeCell ref="D190:D194"/>
    <mergeCell ref="G190:G194"/>
    <mergeCell ref="H190:H194"/>
    <mergeCell ref="I190:I194"/>
    <mergeCell ref="J190:J191"/>
    <mergeCell ref="K190:K191"/>
    <mergeCell ref="L190:L191"/>
    <mergeCell ref="M190:M194"/>
    <mergeCell ref="N190:N194"/>
    <mergeCell ref="O190:O194"/>
    <mergeCell ref="Q189:Q190"/>
    <mergeCell ref="R190:R191"/>
    <mergeCell ref="S190:S191"/>
    <mergeCell ref="T190:T191"/>
    <mergeCell ref="U190:U191"/>
    <mergeCell ref="W190:W191"/>
    <mergeCell ref="X190:X191"/>
    <mergeCell ref="N185:N189"/>
    <mergeCell ref="P195:P197"/>
    <mergeCell ref="R195:R197"/>
    <mergeCell ref="S195:S197"/>
    <mergeCell ref="T195:T197"/>
    <mergeCell ref="F196:F197"/>
    <mergeCell ref="J196:J197"/>
    <mergeCell ref="K196:K197"/>
    <mergeCell ref="L196:L197"/>
    <mergeCell ref="A195:A197"/>
    <mergeCell ref="B195:B197"/>
    <mergeCell ref="C195:C197"/>
    <mergeCell ref="D195:D197"/>
    <mergeCell ref="G195:G197"/>
    <mergeCell ref="H195:H197"/>
    <mergeCell ref="I195:I197"/>
    <mergeCell ref="M195:M197"/>
    <mergeCell ref="N195:N197"/>
    <mergeCell ref="Q195:Q197"/>
    <mergeCell ref="V112:V113"/>
    <mergeCell ref="W112:W113"/>
    <mergeCell ref="X112:X113"/>
    <mergeCell ref="Q199:Q200"/>
    <mergeCell ref="X196:X197"/>
    <mergeCell ref="P190:P194"/>
    <mergeCell ref="A199:A200"/>
    <mergeCell ref="B199:B200"/>
    <mergeCell ref="C199:C200"/>
    <mergeCell ref="D199:D200"/>
    <mergeCell ref="F199:F200"/>
    <mergeCell ref="G199:G200"/>
    <mergeCell ref="H199:H200"/>
    <mergeCell ref="I199:I200"/>
    <mergeCell ref="M199:M200"/>
    <mergeCell ref="N199:N200"/>
    <mergeCell ref="O199:O200"/>
    <mergeCell ref="P199:P200"/>
    <mergeCell ref="R199:R200"/>
    <mergeCell ref="S199:S200"/>
    <mergeCell ref="T199:T200"/>
    <mergeCell ref="O195:O197"/>
  </mergeCells>
  <conditionalFormatting sqref="N207">
    <cfRule type="cellIs" dxfId="1469" priority="2443" operator="equal">
      <formula>$N$28</formula>
    </cfRule>
    <cfRule type="colorScale" priority="14328">
      <colorScale>
        <cfvo type="num" val="1"/>
        <cfvo type="num" val="3"/>
        <cfvo type="num" val="5"/>
        <color rgb="FF00B050"/>
        <color rgb="FFFFC000"/>
        <color rgb="FFFF0000"/>
      </colorScale>
    </cfRule>
  </conditionalFormatting>
  <conditionalFormatting sqref="G207">
    <cfRule type="cellIs" dxfId="1468" priority="2570" operator="equal">
      <formula>#REF!</formula>
    </cfRule>
    <cfRule type="colorScale" priority="14331">
      <colorScale>
        <cfvo type="num" val="1"/>
        <cfvo type="num" val="3"/>
        <cfvo type="num" val="5"/>
        <color rgb="FF00B050"/>
        <color rgb="FFFFC000"/>
        <color rgb="FFFF0000"/>
      </colorScale>
    </cfRule>
  </conditionalFormatting>
  <conditionalFormatting sqref="H207">
    <cfRule type="colorScale" priority="14330">
      <colorScale>
        <cfvo type="num" val="1"/>
        <cfvo type="num" val="3"/>
        <cfvo type="num" val="5"/>
        <color rgb="FF00B050"/>
        <color rgb="FFFFC000"/>
        <color rgb="FFFF0000"/>
      </colorScale>
    </cfRule>
  </conditionalFormatting>
  <conditionalFormatting sqref="G28 G202:G203 M28">
    <cfRule type="cellIs" dxfId="1467" priority="14392" operator="equal">
      <formula>$G$211</formula>
    </cfRule>
    <cfRule type="cellIs" dxfId="1466" priority="14393" operator="equal">
      <formula>$G$210</formula>
    </cfRule>
    <cfRule type="cellIs" dxfId="1465" priority="14394" operator="equal">
      <formula>$G$209</formula>
    </cfRule>
    <cfRule type="cellIs" dxfId="1464" priority="14395" operator="equal">
      <formula>$G$208</formula>
    </cfRule>
    <cfRule type="cellIs" dxfId="1463" priority="14396" operator="equal">
      <formula>$G$207</formula>
    </cfRule>
  </conditionalFormatting>
  <conditionalFormatting sqref="O44 O201:O203">
    <cfRule type="cellIs" dxfId="1462" priority="14440" operator="equal">
      <formula>$I$210</formula>
    </cfRule>
    <cfRule type="cellIs" dxfId="1461" priority="14441" operator="equal">
      <formula>$I$209</formula>
    </cfRule>
    <cfRule type="cellIs" dxfId="1460" priority="14442" operator="equal">
      <formula>$I$208</formula>
    </cfRule>
    <cfRule type="cellIs" dxfId="1459" priority="14443" operator="equal">
      <formula>$I$207</formula>
    </cfRule>
  </conditionalFormatting>
  <conditionalFormatting sqref="M207">
    <cfRule type="colorScale" priority="2962">
      <colorScale>
        <cfvo type="num" val="1"/>
        <cfvo type="num" val="3"/>
        <cfvo type="num" val="5"/>
        <color rgb="FF00B050"/>
        <color rgb="FFFFC000"/>
        <color rgb="FFFF0000"/>
      </colorScale>
    </cfRule>
  </conditionalFormatting>
  <conditionalFormatting sqref="G211:G212">
    <cfRule type="cellIs" dxfId="1458" priority="2574" operator="equal">
      <formula>#REF!</formula>
    </cfRule>
  </conditionalFormatting>
  <conditionalFormatting sqref="G207:G212">
    <cfRule type="cellIs" dxfId="1457" priority="2584" operator="equal">
      <formula>#REF!</formula>
    </cfRule>
    <cfRule type="cellIs" dxfId="1456" priority="2585" operator="equal">
      <formula>#REF!</formula>
    </cfRule>
    <cfRule type="cellIs" dxfId="1455" priority="2586" operator="equal">
      <formula>#REF!</formula>
    </cfRule>
    <cfRule type="cellIs" dxfId="1454" priority="2587" operator="equal">
      <formula>#REF!</formula>
    </cfRule>
    <cfRule type="cellIs" dxfId="1453" priority="2588" operator="equal">
      <formula>#REF!</formula>
    </cfRule>
  </conditionalFormatting>
  <conditionalFormatting sqref="G208">
    <cfRule type="cellIs" dxfId="1452" priority="2571" operator="equal">
      <formula>#REF!</formula>
    </cfRule>
  </conditionalFormatting>
  <conditionalFormatting sqref="G1210">
    <cfRule type="cellIs" dxfId="1451" priority="2572" operator="equal">
      <formula>#REF!</formula>
    </cfRule>
  </conditionalFormatting>
  <conditionalFormatting sqref="G210">
    <cfRule type="cellIs" dxfId="1450" priority="2573" operator="equal">
      <formula>#REF!</formula>
    </cfRule>
  </conditionalFormatting>
  <conditionalFormatting sqref="I11">
    <cfRule type="cellIs" dxfId="1449" priority="2532" operator="equal">
      <formula>$I$207</formula>
    </cfRule>
    <cfRule type="cellIs" dxfId="1448" priority="2533" operator="equal">
      <formula>$I$208</formula>
    </cfRule>
    <cfRule type="cellIs" dxfId="1447" priority="2534" operator="equal">
      <formula>$I$209</formula>
    </cfRule>
    <cfRule type="cellIs" dxfId="1446" priority="2535" operator="equal">
      <formula>$I$210</formula>
    </cfRule>
  </conditionalFormatting>
  <conditionalFormatting sqref="H30 H32 H38 H28">
    <cfRule type="cellIs" dxfId="1445" priority="2453" operator="equal">
      <formula>$H$207</formula>
    </cfRule>
  </conditionalFormatting>
  <conditionalFormatting sqref="I30 I32 I38">
    <cfRule type="cellIs" dxfId="1444" priority="2458" operator="equal">
      <formula>$I$207</formula>
    </cfRule>
    <cfRule type="cellIs" dxfId="1443" priority="2461" operator="equal">
      <formula>$I$210</formula>
    </cfRule>
  </conditionalFormatting>
  <conditionalFormatting sqref="N38">
    <cfRule type="cellIs" dxfId="1442" priority="2405" operator="equal">
      <formula>$H$207</formula>
    </cfRule>
  </conditionalFormatting>
  <conditionalFormatting sqref="O38">
    <cfRule type="cellIs" dxfId="1441" priority="2401" operator="equal">
      <formula>$I$207</formula>
    </cfRule>
    <cfRule type="cellIs" dxfId="1440" priority="2404" operator="equal">
      <formula>$I$210</formula>
    </cfRule>
  </conditionalFormatting>
  <conditionalFormatting sqref="N211:N212">
    <cfRule type="cellIs" dxfId="1439" priority="2439" operator="equal">
      <formula>$N$32</formula>
    </cfRule>
  </conditionalFormatting>
  <conditionalFormatting sqref="N210">
    <cfRule type="cellIs" dxfId="1438" priority="2440" operator="equal">
      <formula>$N$31</formula>
    </cfRule>
  </conditionalFormatting>
  <conditionalFormatting sqref="N209">
    <cfRule type="cellIs" dxfId="1437" priority="2441" operator="equal">
      <formula>$N$30</formula>
    </cfRule>
  </conditionalFormatting>
  <conditionalFormatting sqref="N208">
    <cfRule type="cellIs" dxfId="1436" priority="2442" operator="equal">
      <formula>$N$29</formula>
    </cfRule>
  </conditionalFormatting>
  <conditionalFormatting sqref="G41">
    <cfRule type="cellIs" dxfId="1435" priority="2304" operator="equal">
      <formula>$G$211</formula>
    </cfRule>
    <cfRule type="cellIs" dxfId="1434" priority="2305" operator="equal">
      <formula>$G$210</formula>
    </cfRule>
    <cfRule type="cellIs" dxfId="1433" priority="2306" operator="equal">
      <formula>$G$209</formula>
    </cfRule>
    <cfRule type="cellIs" dxfId="1432" priority="2307" operator="equal">
      <formula>$G$208</formula>
    </cfRule>
    <cfRule type="cellIs" dxfId="1431" priority="2308" operator="equal">
      <formula>$G$207</formula>
    </cfRule>
  </conditionalFormatting>
  <conditionalFormatting sqref="O41">
    <cfRule type="cellIs" dxfId="1430" priority="2300" operator="equal">
      <formula>$I$210</formula>
    </cfRule>
    <cfRule type="cellIs" dxfId="1429" priority="2301" operator="equal">
      <formula>$I$209</formula>
    </cfRule>
    <cfRule type="cellIs" dxfId="1428" priority="2302" operator="equal">
      <formula>$I$208</formula>
    </cfRule>
    <cfRule type="cellIs" dxfId="1427" priority="2303" operator="equal">
      <formula>$I$207</formula>
    </cfRule>
  </conditionalFormatting>
  <conditionalFormatting sqref="O42">
    <cfRule type="cellIs" dxfId="1426" priority="2296" operator="equal">
      <formula>$I$210</formula>
    </cfRule>
    <cfRule type="cellIs" dxfId="1425" priority="2297" operator="equal">
      <formula>$I$209</formula>
    </cfRule>
    <cfRule type="cellIs" dxfId="1424" priority="2298" operator="equal">
      <formula>$I$208</formula>
    </cfRule>
    <cfRule type="cellIs" dxfId="1423" priority="2299" operator="equal">
      <formula>$I$207</formula>
    </cfRule>
  </conditionalFormatting>
  <conditionalFormatting sqref="O45">
    <cfRule type="cellIs" dxfId="1422" priority="2292" operator="equal">
      <formula>$I$210</formula>
    </cfRule>
    <cfRule type="cellIs" dxfId="1421" priority="2293" operator="equal">
      <formula>$I$209</formula>
    </cfRule>
    <cfRule type="cellIs" dxfId="1420" priority="2294" operator="equal">
      <formula>$I$208</formula>
    </cfRule>
    <cfRule type="cellIs" dxfId="1419" priority="2295" operator="equal">
      <formula>$I$207</formula>
    </cfRule>
  </conditionalFormatting>
  <conditionalFormatting sqref="O46">
    <cfRule type="cellIs" dxfId="1418" priority="2288" operator="equal">
      <formula>$I$210</formula>
    </cfRule>
    <cfRule type="cellIs" dxfId="1417" priority="2289" operator="equal">
      <formula>$I$209</formula>
    </cfRule>
    <cfRule type="cellIs" dxfId="1416" priority="2290" operator="equal">
      <formula>$I$208</formula>
    </cfRule>
    <cfRule type="cellIs" dxfId="1415" priority="2291" operator="equal">
      <formula>$I$207</formula>
    </cfRule>
  </conditionalFormatting>
  <conditionalFormatting sqref="G5">
    <cfRule type="cellIs" dxfId="1414" priority="2255" operator="equal">
      <formula>$G$211</formula>
    </cfRule>
    <cfRule type="cellIs" dxfId="1413" priority="2256" operator="equal">
      <formula>$G$210</formula>
    </cfRule>
    <cfRule type="cellIs" dxfId="1412" priority="2257" operator="equal">
      <formula>$G$209</formula>
    </cfRule>
    <cfRule type="cellIs" dxfId="1411" priority="2258" operator="equal">
      <formula>$G$208</formula>
    </cfRule>
    <cfRule type="cellIs" dxfId="1410" priority="2259" operator="equal">
      <formula>$G$207</formula>
    </cfRule>
  </conditionalFormatting>
  <conditionalFormatting sqref="H5 H201:H203">
    <cfRule type="cellIs" dxfId="1409" priority="2260" operator="equal">
      <formula>$H$211</formula>
    </cfRule>
    <cfRule type="cellIs" dxfId="1408" priority="2261" operator="equal">
      <formula>$H$210</formula>
    </cfRule>
    <cfRule type="cellIs" dxfId="1407" priority="2262" operator="equal">
      <formula>$H$209</formula>
    </cfRule>
    <cfRule type="cellIs" dxfId="1406" priority="2263" operator="equal">
      <formula>$H$208</formula>
    </cfRule>
    <cfRule type="cellIs" dxfId="1405" priority="2264" operator="equal">
      <formula>$H$207</formula>
    </cfRule>
  </conditionalFormatting>
  <conditionalFormatting sqref="I5 I201:I203">
    <cfRule type="cellIs" dxfId="1404" priority="2265" operator="equal">
      <formula>$I$210</formula>
    </cfRule>
    <cfRule type="cellIs" dxfId="1403" priority="2266" operator="equal">
      <formula>$I$209</formula>
    </cfRule>
    <cfRule type="cellIs" dxfId="1402" priority="2267" operator="equal">
      <formula>$I$208</formula>
    </cfRule>
    <cfRule type="cellIs" dxfId="1401" priority="2268" operator="equal">
      <formula>$I$207</formula>
    </cfRule>
  </conditionalFormatting>
  <conditionalFormatting sqref="M5 M201:M203 G201">
    <cfRule type="cellIs" dxfId="1400" priority="2269" operator="equal">
      <formula>$M$211</formula>
    </cfRule>
    <cfRule type="cellIs" dxfId="1399" priority="2270" operator="equal">
      <formula>$M$210</formula>
    </cfRule>
    <cfRule type="cellIs" dxfId="1398" priority="2271" operator="equal">
      <formula>$M$209</formula>
    </cfRule>
    <cfRule type="cellIs" dxfId="1397" priority="2272" operator="equal">
      <formula>$M$208</formula>
    </cfRule>
    <cfRule type="cellIs" dxfId="1396" priority="2273" operator="equal">
      <formula>$M$207</formula>
    </cfRule>
  </conditionalFormatting>
  <conditionalFormatting sqref="N5 N201:N203">
    <cfRule type="cellIs" dxfId="1395" priority="2274" operator="equal">
      <formula>$N$211</formula>
    </cfRule>
    <cfRule type="cellIs" dxfId="1394" priority="2275" operator="equal">
      <formula>$N$210</formula>
    </cfRule>
    <cfRule type="cellIs" dxfId="1393" priority="2276" operator="equal">
      <formula>$N$209</formula>
    </cfRule>
    <cfRule type="cellIs" dxfId="1392" priority="2277" operator="equal">
      <formula>$N$208</formula>
    </cfRule>
    <cfRule type="cellIs" dxfId="1391" priority="2278" operator="equal">
      <formula>$N$207</formula>
    </cfRule>
  </conditionalFormatting>
  <conditionalFormatting sqref="O5">
    <cfRule type="cellIs" dxfId="1390" priority="2279" operator="equal">
      <formula>$I$210</formula>
    </cfRule>
    <cfRule type="cellIs" dxfId="1389" priority="2280" operator="equal">
      <formula>$I$209</formula>
    </cfRule>
    <cfRule type="cellIs" dxfId="1388" priority="2281" operator="equal">
      <formula>$I$208</formula>
    </cfRule>
    <cfRule type="cellIs" dxfId="1387" priority="2282" operator="equal">
      <formula>$I$207</formula>
    </cfRule>
  </conditionalFormatting>
  <conditionalFormatting sqref="G26">
    <cfRule type="cellIs" dxfId="1386" priority="2211" operator="equal">
      <formula>$G$211</formula>
    </cfRule>
    <cfRule type="cellIs" dxfId="1385" priority="2212" operator="equal">
      <formula>$G$210</formula>
    </cfRule>
    <cfRule type="cellIs" dxfId="1384" priority="2213" operator="equal">
      <formula>$G$209</formula>
    </cfRule>
    <cfRule type="cellIs" dxfId="1383" priority="2214" operator="equal">
      <formula>$G$208</formula>
    </cfRule>
    <cfRule type="cellIs" dxfId="1382" priority="2215" operator="equal">
      <formula>$G$207</formula>
    </cfRule>
  </conditionalFormatting>
  <conditionalFormatting sqref="M26">
    <cfRule type="cellIs" dxfId="1381" priority="2198" operator="equal">
      <formula>$G$211</formula>
    </cfRule>
    <cfRule type="cellIs" dxfId="1380" priority="2199" operator="equal">
      <formula>$G$210</formula>
    </cfRule>
    <cfRule type="cellIs" dxfId="1379" priority="2200" operator="equal">
      <formula>$G$209</formula>
    </cfRule>
    <cfRule type="cellIs" dxfId="1378" priority="2201" operator="equal">
      <formula>$G$208</formula>
    </cfRule>
    <cfRule type="cellIs" dxfId="1377" priority="2202" operator="equal">
      <formula>$G$207</formula>
    </cfRule>
  </conditionalFormatting>
  <conditionalFormatting sqref="N26 N28">
    <cfRule type="cellIs" dxfId="1376" priority="2194" operator="equal">
      <formula>$N$210</formula>
    </cfRule>
    <cfRule type="cellIs" dxfId="1375" priority="2195" operator="equal">
      <formula>$N$209</formula>
    </cfRule>
  </conditionalFormatting>
  <conditionalFormatting sqref="H55">
    <cfRule type="cellIs" dxfId="1374" priority="1808" operator="equal">
      <formula>$H$207</formula>
    </cfRule>
  </conditionalFormatting>
  <conditionalFormatting sqref="I55">
    <cfRule type="cellIs" dxfId="1373" priority="1813" operator="equal">
      <formula>$I$207</formula>
    </cfRule>
    <cfRule type="cellIs" dxfId="1372" priority="1816" operator="equal">
      <formula>$I$210</formula>
    </cfRule>
  </conditionalFormatting>
  <conditionalFormatting sqref="N55">
    <cfRule type="cellIs" dxfId="1371" priority="1794" operator="equal">
      <formula>$H$207</formula>
    </cfRule>
  </conditionalFormatting>
  <conditionalFormatting sqref="O55">
    <cfRule type="cellIs" dxfId="1370" priority="1799" operator="equal">
      <formula>$I$207</formula>
    </cfRule>
    <cfRule type="cellIs" dxfId="1369" priority="1802" operator="equal">
      <formula>$I$210</formula>
    </cfRule>
  </conditionalFormatting>
  <conditionalFormatting sqref="H69">
    <cfRule type="cellIs" dxfId="1368" priority="1651" operator="equal">
      <formula>$H$207</formula>
    </cfRule>
  </conditionalFormatting>
  <conditionalFormatting sqref="I69">
    <cfRule type="cellIs" dxfId="1367" priority="1656" operator="equal">
      <formula>$I$207</formula>
    </cfRule>
    <cfRule type="cellIs" dxfId="1366" priority="1659" operator="equal">
      <formula>$I$210</formula>
    </cfRule>
  </conditionalFormatting>
  <conditionalFormatting sqref="N69">
    <cfRule type="cellIs" dxfId="1365" priority="1609" operator="equal">
      <formula>$H$207</formula>
    </cfRule>
  </conditionalFormatting>
  <conditionalFormatting sqref="O69">
    <cfRule type="cellIs" dxfId="1364" priority="1614" operator="equal">
      <formula>$I$207</formula>
    </cfRule>
    <cfRule type="cellIs" dxfId="1363" priority="1617" operator="equal">
      <formula>$I$210</formula>
    </cfRule>
  </conditionalFormatting>
  <conditionalFormatting sqref="H93">
    <cfRule type="cellIs" dxfId="1362" priority="1539" operator="equal">
      <formula>$H$207</formula>
    </cfRule>
  </conditionalFormatting>
  <conditionalFormatting sqref="I93">
    <cfRule type="cellIs" dxfId="1361" priority="1544" operator="equal">
      <formula>$I$207</formula>
    </cfRule>
    <cfRule type="cellIs" dxfId="1360" priority="1547" operator="equal">
      <formula>$I$210</formula>
    </cfRule>
  </conditionalFormatting>
  <conditionalFormatting sqref="N93">
    <cfRule type="cellIs" dxfId="1359" priority="1409" operator="equal">
      <formula>$H$207</formula>
    </cfRule>
  </conditionalFormatting>
  <conditionalFormatting sqref="O93">
    <cfRule type="cellIs" dxfId="1358" priority="1414" operator="equal">
      <formula>$I$207</formula>
    </cfRule>
    <cfRule type="cellIs" dxfId="1357" priority="1417" operator="equal">
      <formula>$I$210</formula>
    </cfRule>
  </conditionalFormatting>
  <conditionalFormatting sqref="H123">
    <cfRule type="cellIs" dxfId="1356" priority="1154" operator="equal">
      <formula>$H$207</formula>
    </cfRule>
  </conditionalFormatting>
  <conditionalFormatting sqref="I123">
    <cfRule type="cellIs" dxfId="1355" priority="1159" operator="equal">
      <formula>$I$207</formula>
    </cfRule>
    <cfRule type="cellIs" dxfId="1354" priority="1162" operator="equal">
      <formula>$I$210</formula>
    </cfRule>
  </conditionalFormatting>
  <conditionalFormatting sqref="N123">
    <cfRule type="cellIs" dxfId="1353" priority="1140" operator="equal">
      <formula>$H$207</formula>
    </cfRule>
  </conditionalFormatting>
  <conditionalFormatting sqref="O123">
    <cfRule type="cellIs" dxfId="1352" priority="1145" operator="equal">
      <formula>$I$207</formula>
    </cfRule>
    <cfRule type="cellIs" dxfId="1351" priority="1148" operator="equal">
      <formula>$I$210</formula>
    </cfRule>
  </conditionalFormatting>
  <conditionalFormatting sqref="H130">
    <cfRule type="cellIs" dxfId="1350" priority="1126" operator="equal">
      <formula>$H$207</formula>
    </cfRule>
  </conditionalFormatting>
  <conditionalFormatting sqref="I130">
    <cfRule type="cellIs" dxfId="1349" priority="1131" operator="equal">
      <formula>$I$207</formula>
    </cfRule>
    <cfRule type="cellIs" dxfId="1348" priority="1134" operator="equal">
      <formula>$I$210</formula>
    </cfRule>
  </conditionalFormatting>
  <conditionalFormatting sqref="N130">
    <cfRule type="cellIs" dxfId="1347" priority="1112" operator="equal">
      <formula>$H$207</formula>
    </cfRule>
  </conditionalFormatting>
  <conditionalFormatting sqref="H162">
    <cfRule type="cellIs" dxfId="1346" priority="701" operator="equal">
      <formula>$H$207</formula>
    </cfRule>
  </conditionalFormatting>
  <conditionalFormatting sqref="I162">
    <cfRule type="cellIs" dxfId="1345" priority="706" operator="equal">
      <formula>$I$207</formula>
    </cfRule>
    <cfRule type="cellIs" dxfId="1344" priority="709" operator="equal">
      <formula>$I$210</formula>
    </cfRule>
  </conditionalFormatting>
  <conditionalFormatting sqref="H165">
    <cfRule type="cellIs" dxfId="1343" priority="673" operator="equal">
      <formula>$H$207</formula>
    </cfRule>
  </conditionalFormatting>
  <conditionalFormatting sqref="I165">
    <cfRule type="cellIs" dxfId="1342" priority="678" operator="equal">
      <formula>$I$207</formula>
    </cfRule>
    <cfRule type="cellIs" dxfId="1341" priority="681" operator="equal">
      <formula>$I$210</formula>
    </cfRule>
  </conditionalFormatting>
  <conditionalFormatting sqref="H168">
    <cfRule type="cellIs" dxfId="1340" priority="659" operator="equal">
      <formula>$H$207</formula>
    </cfRule>
  </conditionalFormatting>
  <conditionalFormatting sqref="I168">
    <cfRule type="cellIs" dxfId="1339" priority="664" operator="equal">
      <formula>$I$207</formula>
    </cfRule>
    <cfRule type="cellIs" dxfId="1338" priority="667" operator="equal">
      <formula>$I$210</formula>
    </cfRule>
  </conditionalFormatting>
  <conditionalFormatting sqref="H170">
    <cfRule type="cellIs" dxfId="1337" priority="631" operator="equal">
      <formula>$H$207</formula>
    </cfRule>
  </conditionalFormatting>
  <conditionalFormatting sqref="I170">
    <cfRule type="cellIs" dxfId="1336" priority="636" operator="equal">
      <formula>$I$207</formula>
    </cfRule>
    <cfRule type="cellIs" dxfId="1335" priority="639" operator="equal">
      <formula>$I$210</formula>
    </cfRule>
  </conditionalFormatting>
  <conditionalFormatting sqref="N162">
    <cfRule type="cellIs" dxfId="1334" priority="533" operator="equal">
      <formula>$H$207</formula>
    </cfRule>
  </conditionalFormatting>
  <conditionalFormatting sqref="O162">
    <cfRule type="cellIs" dxfId="1333" priority="538" operator="equal">
      <formula>$I$207</formula>
    </cfRule>
    <cfRule type="cellIs" dxfId="1332" priority="541" operator="equal">
      <formula>$I$210</formula>
    </cfRule>
  </conditionalFormatting>
  <conditionalFormatting sqref="N165">
    <cfRule type="cellIs" dxfId="1331" priority="519" operator="equal">
      <formula>$H$207</formula>
    </cfRule>
  </conditionalFormatting>
  <conditionalFormatting sqref="O165">
    <cfRule type="cellIs" dxfId="1330" priority="524" operator="equal">
      <formula>$I$207</formula>
    </cfRule>
    <cfRule type="cellIs" dxfId="1329" priority="527" operator="equal">
      <formula>$I$210</formula>
    </cfRule>
  </conditionalFormatting>
  <conditionalFormatting sqref="N168">
    <cfRule type="cellIs" dxfId="1328" priority="505" operator="equal">
      <formula>$H$207</formula>
    </cfRule>
  </conditionalFormatting>
  <conditionalFormatting sqref="O168">
    <cfRule type="cellIs" dxfId="1327" priority="510" operator="equal">
      <formula>$I$207</formula>
    </cfRule>
    <cfRule type="cellIs" dxfId="1326" priority="513" operator="equal">
      <formula>$I$210</formula>
    </cfRule>
  </conditionalFormatting>
  <conditionalFormatting sqref="N170">
    <cfRule type="cellIs" dxfId="1325" priority="477" operator="equal">
      <formula>$H$207</formula>
    </cfRule>
  </conditionalFormatting>
  <conditionalFormatting sqref="O170">
    <cfRule type="cellIs" dxfId="1324" priority="482" operator="equal">
      <formula>$I$207</formula>
    </cfRule>
    <cfRule type="cellIs" dxfId="1323" priority="485" operator="equal">
      <formula>$I$210</formula>
    </cfRule>
  </conditionalFormatting>
  <conditionalFormatting sqref="H195">
    <cfRule type="cellIs" dxfId="1322" priority="120" operator="equal">
      <formula>$H$207</formula>
    </cfRule>
  </conditionalFormatting>
  <conditionalFormatting sqref="I195">
    <cfRule type="cellIs" dxfId="1321" priority="125" operator="equal">
      <formula>$I$207</formula>
    </cfRule>
    <cfRule type="cellIs" dxfId="1320" priority="128" operator="equal">
      <formula>$I$210</formula>
    </cfRule>
  </conditionalFormatting>
  <conditionalFormatting sqref="N195">
    <cfRule type="cellIs" dxfId="1319" priority="106" operator="equal">
      <formula>$H$207</formula>
    </cfRule>
  </conditionalFormatting>
  <conditionalFormatting sqref="O195">
    <cfRule type="cellIs" dxfId="1318" priority="111" operator="equal">
      <formula>$I$207</formula>
    </cfRule>
    <cfRule type="cellIs" dxfId="1317" priority="114" operator="equal">
      <formula>$I$210</formula>
    </cfRule>
  </conditionalFormatting>
  <conditionalFormatting sqref="O11">
    <cfRule type="cellIs" dxfId="1316" priority="38" operator="equal">
      <formula>$I$210</formula>
    </cfRule>
    <cfRule type="cellIs" dxfId="1315" priority="39" operator="equal">
      <formula>$I$209</formula>
    </cfRule>
    <cfRule type="cellIs" dxfId="1314" priority="40" operator="equal">
      <formula>$I$208</formula>
    </cfRule>
    <cfRule type="cellIs" dxfId="1313" priority="41" operator="equal">
      <formula>$I$207</formula>
    </cfRule>
  </conditionalFormatting>
  <conditionalFormatting sqref="H26">
    <cfRule type="cellIs" dxfId="1312" priority="33" operator="equal">
      <formula>$H$207</formula>
    </cfRule>
  </conditionalFormatting>
  <dataValidations count="41">
    <dataValidation type="list" allowBlank="1" showInputMessage="1" showErrorMessage="1" sqref="M38 M201:M203 M44:M46 M41:M42 M11 M32 M30 G201 M5">
      <formula1>$M$207:$M$211</formula1>
    </dataValidation>
    <dataValidation type="list" allowBlank="1" showInputMessage="1" showErrorMessage="1" sqref="N32 N11 N30 N44:N46 H11:I11 N41:N42 N5 N201:N203 H201:H203">
      <formula1>$N$207:$N$211</formula1>
    </dataValidation>
    <dataValidation type="list" allowBlank="1" showInputMessage="1" showErrorMessage="1" sqref="G41:G42 M198:M199 G198:G199 M195 G195 M190:M193 G190:G193 M185:M188 G185:G188 M180:M183 G180:G183 M173:M178 G173:G178 M168:M170 M165 G168:G170 G165 M115:M117 G115:G117 M110:M113 G110:G113 M96:M101 M103:M108 G103:G108 G91 G76:G79 G93 G86:G89 G81:G84 M55 G55 G26 G202:G203 G38 G11 M28 M130 M58:M61 G133 G5 G32 G17 G28 G30 M26 G44:G47 G49:G53 M47 M49:M53 G23 M20 G20 M17 M23 G58:G61 M72:M74 G72:G74 G69 M63:M67 M69 G63:G67 M133 M91 M76:M79 M93 M86:M89 M81:M84 G96:G101 G119:G121 M119:M121 G126:G128 M126:M128 G123 M123 G130 G135:G139 M135:M139 G141:G145 M141:M145 G151:G155 M151:M155 G157:G162 M157:M162 G147:G149 M147:M149">
      <formula1>$G$207:$G$211</formula1>
    </dataValidation>
    <dataValidation type="list" allowBlank="1" showInputMessage="1" showErrorMessage="1" sqref="P30 P185 P190 P180 P173 P165 P168:P170 P198:P203 P115 P110 P96 P93 P91 P86 P81 P5 P11 P32 P38 P17:P25 P103 P76 P162">
      <formula1>$P$207:$P$210</formula1>
    </dataValidation>
    <dataValidation type="list" allowBlank="1" showInputMessage="1" showErrorMessage="1" sqref="O38 O76 O198:O199 I198:I199 O195 I195 O201:O203 I190:I193 O185:O188 I185:I188 O180:O183 I180:I183 O173:O178 I173:I178 O190:O193 O165 I168:I170 I165 O168:O170 I115:I117 O130 I110:I113 O96:O101 O103:O108 I103:I108 I91 I93 O115:O117 I86:I89 I81:I84 I76:I79 I58:I61 O55 I55 O72:O74 I49:I53 O26 I26 I41:I42 I17 O5 I30 O32 O11 O41:O42 O28 I5 O30 O49:O53 D28:D29 D26 I28 O110 I44:I47 O58:O61 O20 I20 I23 O17 O23 I63:I67 I72:I74 I69 O63:O67 O69 O133 O91 O93 O86:O89 O81:O84 O44:O47 I96:I101 I119:I121 O119:O121 I126:I128 O126:O128 I123 O123 I130 I32:I38 I133 I201:I203 I135:I139 O135:O139 I141:I145 O141:O145 I151:I155 O151:O155 I157:I162 O157:O162 I147:I149 O147:O149">
      <formula1>$I$207:$I$210</formula1>
    </dataValidation>
    <dataValidation type="list" allowBlank="1" showInputMessage="1" showErrorMessage="1" sqref="D5 D201 D81 D86 D91 D93 D76">
      <formula1>$C$207:$C$208</formula1>
    </dataValidation>
    <dataValidation type="list" allowBlank="1" showInputMessage="1" showErrorMessage="1" sqref="S5:S16 S90:S95 S76:S88 S201">
      <formula1>$R$207:$R$211</formula1>
    </dataValidation>
    <dataValidation type="list" allowBlank="1" showInputMessage="1" showErrorMessage="1" sqref="S26:S40 L189:L190 L180:L181 L192:L196 L177 L183 L90:L112 L157:L173 L114:L153 L199:L200 L185:L186 S119:S153 L5:L27 L30:L88 S157:S172">
      <formula1>$L$207:$L$214</formula1>
    </dataValidation>
    <dataValidation type="list" allowBlank="1" showInputMessage="1" showErrorMessage="1" sqref="K198:K200 K114:K118 K90:K112 K192:K196 K181 K189:K190 K183 K177 K5:K20 K22:K25 K135:K153 K185:K186 K76:K88 K30:K62 K157:K173">
      <formula1>$K$207:$K$209</formula1>
    </dataValidation>
    <dataValidation type="list" allowBlank="1" showInputMessage="1" showErrorMessage="1" sqref="D30 D38 D32 D17 D20 D23">
      <formula1>$C$28:$C$29</formula1>
    </dataValidation>
    <dataValidation type="list" allowBlank="1" showInputMessage="1" showErrorMessage="1" sqref="N28 H28 H26 H30 N195 H195 N190:N193 H190:H193 N185:N188 H185:H188 N180:N183 H180:H183 N173:N178 H173:H178 N168:N170 N165 H168:H170 H165 N115:N117 H115:H117 N110:N113 H110:H113 N96:N101 N103:N108 H103:H108 H91 H93 H86:H89 H81:H84 H76:H79 H63:H67 N55 H55 H17 N198:N199 H44:H47 H32 H38 N38 H41:H42 H5 H198:H199 N26 H49:H53 N47 N49:N53 H23 N20 H20 N17 N23 H58:H61 N58:N61 H72:H74 H69 N63:N67 N69 N72:N74 N91 N93 N86:N89 N81:N84 N76:N79 H96:H101 H119:H121 N119:N121 H126:H128 N126:N128 H123 N123 H130 N130 H133 N133 H135:H139 N135:N139 H141:H145 N141:N145 H151:H155 N151:N155 H157:H162 N157:N162 H147:H149 N147:N149">
      <formula1>$H$207:$H$211</formula1>
    </dataValidation>
    <dataValidation type="list" allowBlank="1" showInputMessage="1" showErrorMessage="1" sqref="P41:P46">
      <formula1>$P$15:$P$16</formula1>
    </dataValidation>
    <dataValidation type="list" allowBlank="1" showInputMessage="1" showErrorMessage="1" sqref="S41:S46">
      <formula1>$R$15:$R$17</formula1>
    </dataValidation>
    <dataValidation type="list" allowBlank="1" showInputMessage="1" showErrorMessage="1" sqref="D41:D46">
      <formula1>$C$15:$C$16</formula1>
    </dataValidation>
    <dataValidation type="list" allowBlank="1" showInputMessage="1" showErrorMessage="1" sqref="L28:L29">
      <formula1>$L$206:$L$212</formula1>
    </dataValidation>
    <dataValidation type="list" allowBlank="1" showInputMessage="1" showErrorMessage="1" sqref="P26 P28">
      <formula1>$P$206:$P$209</formula1>
    </dataValidation>
    <dataValidation type="list" allowBlank="1" showInputMessage="1" showErrorMessage="1" sqref="P135 P141 P147 P151 P157 P47:P50">
      <formula1>$P$42:$P$45</formula1>
    </dataValidation>
    <dataValidation type="list" allowBlank="1" showInputMessage="1" showErrorMessage="1" sqref="D49:D50 D47 D135 D147:D151 D157 D141">
      <formula1>$C$42:$C$43</formula1>
    </dataValidation>
    <dataValidation type="list" allowBlank="1" showInputMessage="1" showErrorMessage="1" sqref="S17:S25">
      <formula1>$R$28:$R$34</formula1>
    </dataValidation>
    <dataValidation type="list" allowBlank="1" showInputMessage="1" showErrorMessage="1" sqref="K21">
      <formula1>$K$28:$K$30</formula1>
    </dataValidation>
    <dataValidation type="list" allowBlank="1" showInputMessage="1" showErrorMessage="1" sqref="D55 D58 D51:D53">
      <formula1>$C$26:$C$27</formula1>
    </dataValidation>
    <dataValidation type="list" allowBlank="1" showInputMessage="1" showErrorMessage="1" sqref="P58 P51:P55">
      <formula1>$P$26:$P$29</formula1>
    </dataValidation>
    <dataValidation type="list" allowBlank="1" showInputMessage="1" showErrorMessage="1" sqref="K63 K65 K67 K69 K72 K74">
      <formula1>$K$38:$K$40</formula1>
    </dataValidation>
    <dataValidation type="list" allowBlank="1" showInputMessage="1" showErrorMessage="1" sqref="D63">
      <formula1>$C$38:$C$39</formula1>
    </dataValidation>
    <dataValidation type="list" allowBlank="1" showInputMessage="1" showErrorMessage="1" sqref="S51:S62">
      <formula1>$R$26:$R$30</formula1>
    </dataValidation>
    <dataValidation type="list" allowBlank="1" showInputMessage="1" showErrorMessage="1" sqref="P69 P67 P65 P63 P72 P74">
      <formula1>$P$38:$P$41</formula1>
    </dataValidation>
    <dataValidation type="list" allowBlank="1" showInputMessage="1" showErrorMessage="1" sqref="S96:S107 S63:S67 S109:S118 S69:S72 S74">
      <formula1>$R$207:$R$212</formula1>
    </dataValidation>
    <dataValidation type="list" allowBlank="1" showInputMessage="1" showErrorMessage="1" sqref="D115 D110:D112 D103:D104 D96:D100">
      <formula1>$C$52:$C$53</formula1>
    </dataValidation>
    <dataValidation type="list" allowBlank="1" showInputMessage="1" showErrorMessage="1" sqref="K119:K134">
      <formula1>$K$35:$K$37</formula1>
    </dataValidation>
    <dataValidation type="list" allowBlank="1" showInputMessage="1" showErrorMessage="1" sqref="D119 D133 D130 D126:D127 D123:D124">
      <formula1>$C$35:$C$36</formula1>
    </dataValidation>
    <dataValidation type="list" allowBlank="1" showInputMessage="1" showErrorMessage="1" sqref="P133 P130 P126 P123 P119">
      <formula1>$P$35:$P$38</formula1>
    </dataValidation>
    <dataValidation type="list" allowBlank="1" showInputMessage="1" showErrorMessage="1" sqref="D162 D168:D170 D165 D173 D180 D185 D190">
      <formula1>$C$33:$C$34</formula1>
    </dataValidation>
    <dataValidation type="list" allowBlank="1" showInputMessage="1" showErrorMessage="1" sqref="K180">
      <formula1>$K$33:$K$34</formula1>
    </dataValidation>
    <dataValidation type="list" allowBlank="1" showInputMessage="1" showErrorMessage="1" sqref="S173 S177 S180:S181 S183 S185:S186 S189:S190 S192:S194">
      <formula1>$R$33:$R$37</formula1>
    </dataValidation>
    <dataValidation type="list" allowBlank="1" showInputMessage="1" showErrorMessage="1" sqref="S195 S198:S199">
      <formula1>$R$77:$R$81</formula1>
    </dataValidation>
    <dataValidation type="list" allowBlank="1" showInputMessage="1" showErrorMessage="1" sqref="D195 D198:D199">
      <formula1>$C$77:$C$78</formula1>
    </dataValidation>
    <dataValidation type="list" allowBlank="1" showInputMessage="1" showErrorMessage="1" sqref="P195">
      <formula1>$P$77:$P$80</formula1>
    </dataValidation>
    <dataValidation type="list" allowBlank="1" showInputMessage="1" showErrorMessage="1" sqref="L201">
      <formula1>$L$208:$L$211</formula1>
    </dataValidation>
    <dataValidation type="list" allowBlank="1" showInputMessage="1" showErrorMessage="1" sqref="D11">
      <formula1>#REF!</formula1>
    </dataValidation>
    <dataValidation type="list" allowBlank="1" showInputMessage="1" showErrorMessage="1" sqref="K26:K29">
      <formula1>$K$112:$K$114</formula1>
    </dataValidation>
    <dataValidation type="list" allowBlank="1" showInputMessage="1" showErrorMessage="1" sqref="S47:S50">
      <formula1>$R$42:$R$46</formula1>
    </dataValidation>
  </dataValidations>
  <hyperlinks>
    <hyperlink ref="U138" r:id="rId1"/>
  </hyperlinks>
  <printOptions horizontalCentered="1" verticalCentered="1"/>
  <pageMargins left="0.11811023622047245" right="0.19685039370078741" top="0.36" bottom="0.35433070866141736" header="0" footer="0"/>
  <pageSetup paperSize="41" scale="55" orientation="landscape" r:id="rId2"/>
  <drawing r:id="rId3"/>
  <legacyDrawing r:id="rId4"/>
  <extLst>
    <ext xmlns:x14="http://schemas.microsoft.com/office/spreadsheetml/2009/9/main" uri="{78C0D931-6437-407d-A8EE-F0AAD7539E65}">
      <x14:conditionalFormattings>
        <x14:conditionalFormatting xmlns:xm="http://schemas.microsoft.com/office/excel/2006/main">
          <x14:cfRule type="containsText" priority="2467" operator="containsText" id="{972A8FD4-19D6-45AC-8CA3-85E5D67C3FCC}">
            <xm:f>NOT(ISERROR(SEARCH($N$207,N32)))</xm:f>
            <xm:f>$N$207</xm:f>
            <x14:dxf>
              <fill>
                <patternFill>
                  <bgColor rgb="FF00B050"/>
                </patternFill>
              </fill>
            </x14:dxf>
          </x14:cfRule>
          <x14:cfRule type="containsText" priority="2468" operator="containsText" id="{9BCBE06D-64E6-442C-9A45-BEB3CA196739}">
            <xm:f>NOT(ISERROR(SEARCH($N$208,N32)))</xm:f>
            <xm:f>$N$208</xm:f>
            <x14:dxf>
              <fill>
                <patternFill>
                  <bgColor rgb="FF92D050"/>
                </patternFill>
              </fill>
            </x14:dxf>
          </x14:cfRule>
          <x14:cfRule type="containsText" priority="2469" operator="containsText" id="{C125CE1C-4A42-43AA-B26D-278144FFF983}">
            <xm:f>NOT(ISERROR(SEARCH($N$209,N32)))</xm:f>
            <xm:f>$N$209</xm:f>
            <x14:dxf>
              <fill>
                <patternFill>
                  <bgColor rgb="FFFFFF00"/>
                </patternFill>
              </fill>
            </x14:dxf>
          </x14:cfRule>
          <x14:cfRule type="containsText" priority="2470" operator="containsText" id="{CADDDFCC-DAC5-4E72-B828-6E74149382FD}">
            <xm:f>NOT(ISERROR(SEARCH($N$210,N32)))</xm:f>
            <xm:f>$N$210</xm:f>
            <x14:dxf>
              <fill>
                <patternFill>
                  <bgColor rgb="FFFFC000"/>
                </patternFill>
              </fill>
            </x14:dxf>
          </x14:cfRule>
          <x14:cfRule type="containsText" priority="2471" operator="containsText" id="{C55FF33C-4B80-4526-8376-F9AB3E00257B}">
            <xm:f>NOT(ISERROR(SEARCH($N$211,N32)))</xm:f>
            <xm:f>$N$211</xm:f>
            <x14:dxf>
              <fill>
                <patternFill>
                  <bgColor rgb="FFFF0000"/>
                </patternFill>
              </fill>
            </x14:dxf>
          </x14:cfRule>
          <xm:sqref>N32</xm:sqref>
        </x14:conditionalFormatting>
        <x14:conditionalFormatting xmlns:xm="http://schemas.microsoft.com/office/excel/2006/main">
          <x14:cfRule type="containsText" priority="2472" operator="containsText" id="{5313FA02-CCA3-4B22-BAC4-1A4F956130D6}">
            <xm:f>NOT(ISERROR(SEARCH($I$208,O32)))</xm:f>
            <xm:f>$I$208</xm:f>
            <x14:dxf>
              <fill>
                <patternFill>
                  <bgColor rgb="FFFFC000"/>
                </patternFill>
              </fill>
            </x14:dxf>
          </x14:cfRule>
          <x14:cfRule type="containsText" priority="2473" operator="containsText" id="{92A7F4E4-12C7-417B-8170-E7FC4DB4E4D4}">
            <xm:f>NOT(ISERROR(SEARCH($I$207,O32)))</xm:f>
            <xm:f>$I$207</xm:f>
            <x14:dxf>
              <fill>
                <patternFill>
                  <bgColor rgb="FF00B050"/>
                </patternFill>
              </fill>
            </x14:dxf>
          </x14:cfRule>
          <x14:cfRule type="containsText" priority="2474" operator="containsText" id="{EBB46983-6139-4B12-B514-60EA20180E52}">
            <xm:f>NOT(ISERROR(SEARCH($I$209,O32)))</xm:f>
            <xm:f>$I$209</xm:f>
            <x14:dxf>
              <fill>
                <patternFill>
                  <bgColor theme="9"/>
                </patternFill>
              </fill>
            </x14:dxf>
          </x14:cfRule>
          <x14:cfRule type="containsText" priority="2475" operator="containsText" id="{43386065-F0C6-4007-9AE6-7F54CE66E274}">
            <xm:f>NOT(ISERROR(SEARCH($I$210,O32)))</xm:f>
            <xm:f>$I$210</xm:f>
            <x14:dxf>
              <fill>
                <patternFill>
                  <bgColor rgb="FFFF0000"/>
                </patternFill>
              </fill>
            </x14:dxf>
          </x14:cfRule>
          <xm:sqref>O32</xm:sqref>
        </x14:conditionalFormatting>
        <x14:conditionalFormatting xmlns:xm="http://schemas.microsoft.com/office/excel/2006/main">
          <x14:cfRule type="containsText" priority="2429" operator="containsText" id="{28C894D7-E252-4938-A1F5-145C51354A2F}">
            <xm:f>NOT(ISERROR(SEARCH($M$207,M38)))</xm:f>
            <xm:f>$M$207</xm:f>
            <x14:dxf>
              <fill>
                <patternFill>
                  <bgColor rgb="FF00B050"/>
                </patternFill>
              </fill>
            </x14:dxf>
          </x14:cfRule>
          <x14:cfRule type="containsText" priority="2430" operator="containsText" id="{5059F9C8-1A8F-4D04-A347-6A4262F0F73E}">
            <xm:f>NOT(ISERROR(SEARCH($M$208,M38)))</xm:f>
            <xm:f>$M$208</xm:f>
            <x14:dxf>
              <fill>
                <patternFill>
                  <bgColor rgb="FF92D050"/>
                </patternFill>
              </fill>
            </x14:dxf>
          </x14:cfRule>
          <x14:cfRule type="containsText" priority="2431" operator="containsText" id="{152510C8-9F3D-49CE-BC3A-C6DAB43EE8AC}">
            <xm:f>NOT(ISERROR(SEARCH($M$209,M38)))</xm:f>
            <xm:f>$M$209</xm:f>
            <x14:dxf>
              <fill>
                <patternFill>
                  <bgColor rgb="FFFFFF00"/>
                </patternFill>
              </fill>
            </x14:dxf>
          </x14:cfRule>
          <x14:cfRule type="containsText" priority="2432" operator="containsText" id="{86F596AB-08FD-4215-9EE1-92793ACCFA5B}">
            <xm:f>NOT(ISERROR(SEARCH($M$210,M38)))</xm:f>
            <xm:f>$M$210</xm:f>
            <x14:dxf>
              <fill>
                <patternFill>
                  <bgColor rgb="FFFFC000"/>
                </patternFill>
              </fill>
            </x14:dxf>
          </x14:cfRule>
          <x14:cfRule type="containsText" priority="2433" operator="containsText" id="{93F8CCD2-74B4-49A6-959B-8D38C6A12224}">
            <xm:f>NOT(ISERROR(SEARCH($M$211,M38)))</xm:f>
            <xm:f>$M$211</xm:f>
            <x14:dxf>
              <fill>
                <patternFill>
                  <bgColor rgb="FFFF0000"/>
                </patternFill>
              </fill>
            </x14:dxf>
          </x14:cfRule>
          <xm:sqref>M38</xm:sqref>
        </x14:conditionalFormatting>
        <x14:conditionalFormatting xmlns:xm="http://schemas.microsoft.com/office/excel/2006/main">
          <x14:cfRule type="containsText" priority="2454" operator="containsText" id="{CC49186C-DD42-44EE-AFC0-96178C084B06}">
            <xm:f>NOT(ISERROR(SEARCH($H$208,H28)))</xm:f>
            <xm:f>$H$208</xm:f>
            <x14:dxf>
              <fill>
                <patternFill>
                  <bgColor rgb="FF92D050"/>
                </patternFill>
              </fill>
            </x14:dxf>
          </x14:cfRule>
          <x14:cfRule type="containsText" priority="2455" operator="containsText" id="{A6C1CB86-10D9-4256-86F2-2EFBF0EB8266}">
            <xm:f>NOT(ISERROR(SEARCH($H$209,H28)))</xm:f>
            <xm:f>$H$209</xm:f>
            <x14:dxf>
              <fill>
                <patternFill>
                  <bgColor rgb="FFFFFF00"/>
                </patternFill>
              </fill>
            </x14:dxf>
          </x14:cfRule>
          <x14:cfRule type="containsText" priority="2456" operator="containsText" id="{6D052333-EFD7-40AC-8FBE-1A76696271BB}">
            <xm:f>NOT(ISERROR(SEARCH($H$210,H28)))</xm:f>
            <xm:f>$H$210</xm:f>
            <x14:dxf>
              <fill>
                <patternFill>
                  <bgColor rgb="FFFFC000"/>
                </patternFill>
              </fill>
            </x14:dxf>
          </x14:cfRule>
          <x14:cfRule type="containsText" priority="2457" operator="containsText" id="{8A9692A5-45B9-4B6E-8AF4-8DAA75382ED1}">
            <xm:f>NOT(ISERROR(SEARCH($H$211,H28)))</xm:f>
            <xm:f>$H$211</xm:f>
            <x14:dxf>
              <fill>
                <patternFill>
                  <bgColor rgb="FFFF0000"/>
                </patternFill>
              </fill>
            </x14:dxf>
          </x14:cfRule>
          <xm:sqref>H30 H32 H38 H28</xm:sqref>
        </x14:conditionalFormatting>
        <x14:conditionalFormatting xmlns:xm="http://schemas.microsoft.com/office/excel/2006/main">
          <x14:cfRule type="containsText" priority="2459" operator="containsText" id="{D799C912-12AB-4BC8-9724-EB1CE4EA2CDD}">
            <xm:f>NOT(ISERROR(SEARCH($I$208,I30)))</xm:f>
            <xm:f>$I$208</xm:f>
            <x14:dxf>
              <fill>
                <patternFill>
                  <bgColor rgb="FFFFC000"/>
                </patternFill>
              </fill>
            </x14:dxf>
          </x14:cfRule>
          <x14:cfRule type="containsText" priority="2460" operator="containsText" id="{412D6FF1-4F8B-41D6-A889-12DE93AA38F8}">
            <xm:f>NOT(ISERROR(SEARCH($I$209,I30)))</xm:f>
            <xm:f>$I$209</xm:f>
            <x14:dxf>
              <fill>
                <patternFill>
                  <bgColor theme="9" tint="-0.24994659260841701"/>
                </patternFill>
              </fill>
            </x14:dxf>
          </x14:cfRule>
          <xm:sqref>I30 I32 I38</xm:sqref>
        </x14:conditionalFormatting>
        <x14:conditionalFormatting xmlns:xm="http://schemas.microsoft.com/office/excel/2006/main">
          <x14:cfRule type="containsText" priority="2551" operator="containsText" id="{4D166BC0-360F-4E94-A2F3-081599D0D8EA}">
            <xm:f>NOT(ISERROR(SEARCH($G$211,G11)))</xm:f>
            <xm:f>$G$211</xm:f>
            <x14:dxf>
              <fill>
                <patternFill>
                  <bgColor rgb="FFFF0000"/>
                </patternFill>
              </fill>
            </x14:dxf>
          </x14:cfRule>
          <x14:cfRule type="containsText" priority="2552" operator="containsText" id="{C661D4CA-7BBB-4793-B5B7-FC4D8DFDCE9C}">
            <xm:f>NOT(ISERROR(SEARCH($G$207,G11)))</xm:f>
            <xm:f>$G$207</xm:f>
            <x14:dxf>
              <fill>
                <patternFill>
                  <bgColor rgb="FF00B050"/>
                </patternFill>
              </fill>
            </x14:dxf>
          </x14:cfRule>
          <x14:cfRule type="containsText" priority="2553" operator="containsText" id="{6203ACB7-DC87-42A4-94EA-3F3536232359}">
            <xm:f>NOT(ISERROR(SEARCH($G$208,G11)))</xm:f>
            <xm:f>$G$208</xm:f>
            <x14:dxf>
              <fill>
                <patternFill>
                  <bgColor rgb="FF92D050"/>
                </patternFill>
              </fill>
            </x14:dxf>
          </x14:cfRule>
          <x14:cfRule type="containsText" priority="2554" operator="containsText" id="{6B79626E-C159-409F-8CD5-EC202D0A418B}">
            <xm:f>NOT(ISERROR(SEARCH($G$209,G11)))</xm:f>
            <xm:f>$G$209</xm:f>
            <x14:dxf>
              <fill>
                <patternFill>
                  <bgColor rgb="FFFFFF00"/>
                </patternFill>
              </fill>
            </x14:dxf>
          </x14:cfRule>
          <x14:cfRule type="containsText" priority="2555" operator="containsText" id="{34C7C7BA-05D5-4DFC-B269-1B195A1DD03B}">
            <xm:f>NOT(ISERROR(SEARCH($G$210,G11)))</xm:f>
            <xm:f>$G$210</xm:f>
            <x14:dxf>
              <fill>
                <patternFill>
                  <bgColor rgb="FFFFC000"/>
                </patternFill>
              </fill>
            </x14:dxf>
          </x14:cfRule>
          <xm:sqref>G11:G16</xm:sqref>
        </x14:conditionalFormatting>
        <x14:conditionalFormatting xmlns:xm="http://schemas.microsoft.com/office/excel/2006/main">
          <x14:cfRule type="containsText" priority="2541" operator="containsText" id="{78EBA3C7-CC00-4EDE-9EB6-EAF21DD91578}">
            <xm:f>NOT(ISERROR(SEARCH($H$211,H11)))</xm:f>
            <xm:f>$H$211</xm:f>
            <x14:dxf>
              <fill>
                <patternFill>
                  <bgColor rgb="FFFF0000"/>
                </patternFill>
              </fill>
            </x14:dxf>
          </x14:cfRule>
          <x14:cfRule type="containsText" priority="2542" operator="containsText" id="{2664BC9C-209D-4F22-9D8D-AECF6BF00641}">
            <xm:f>NOT(ISERROR(SEARCH($H$207,H11)))</xm:f>
            <xm:f>$H$207</xm:f>
            <x14:dxf>
              <fill>
                <patternFill>
                  <bgColor rgb="FF00B050"/>
                </patternFill>
              </fill>
            </x14:dxf>
          </x14:cfRule>
          <x14:cfRule type="containsText" priority="2543" operator="containsText" id="{0CE84C8E-2137-4ED5-879C-27633D97C781}">
            <xm:f>NOT(ISERROR(SEARCH($H$208,H11)))</xm:f>
            <xm:f>$H$208</xm:f>
            <x14:dxf>
              <fill>
                <patternFill>
                  <bgColor rgb="FF92D050"/>
                </patternFill>
              </fill>
            </x14:dxf>
          </x14:cfRule>
          <x14:cfRule type="containsText" priority="2544" operator="containsText" id="{2AD44044-6442-4A82-AE40-AAAA62477968}">
            <xm:f>NOT(ISERROR(SEARCH($H$209,H11)))</xm:f>
            <xm:f>$H$209</xm:f>
            <x14:dxf>
              <fill>
                <patternFill>
                  <bgColor rgb="FFFFFF00"/>
                </patternFill>
              </fill>
            </x14:dxf>
          </x14:cfRule>
          <x14:cfRule type="containsText" priority="2545" operator="containsText" id="{68A41480-097C-4583-A6F5-423D30B4C677}">
            <xm:f>NOT(ISERROR(SEARCH($H$210,H11)))</xm:f>
            <xm:f>$H$210</xm:f>
            <x14:dxf>
              <fill>
                <patternFill>
                  <bgColor rgb="FFFFC000"/>
                </patternFill>
              </fill>
            </x14:dxf>
          </x14:cfRule>
          <xm:sqref>H11:H16</xm:sqref>
        </x14:conditionalFormatting>
        <x14:conditionalFormatting xmlns:xm="http://schemas.microsoft.com/office/excel/2006/main">
          <x14:cfRule type="containsText" priority="2509" operator="containsText" id="{E64EC48E-64F3-4238-88DD-622E1D44546C}">
            <xm:f>NOT(ISERROR(SEARCH($G$211,M11)))</xm:f>
            <xm:f>$G$211</xm:f>
            <x14:dxf>
              <fill>
                <patternFill>
                  <bgColor rgb="FFFF0000"/>
                </patternFill>
              </fill>
            </x14:dxf>
          </x14:cfRule>
          <x14:cfRule type="containsText" priority="2510" operator="containsText" id="{B4D6EB49-B974-41F8-B4DC-C783A4D59318}">
            <xm:f>NOT(ISERROR(SEARCH($G$207,M11)))</xm:f>
            <xm:f>$G$207</xm:f>
            <x14:dxf>
              <fill>
                <patternFill>
                  <bgColor rgb="FF00B050"/>
                </patternFill>
              </fill>
            </x14:dxf>
          </x14:cfRule>
          <x14:cfRule type="containsText" priority="2511" operator="containsText" id="{68B1C7F0-33D6-4B5C-AAA6-E83C72EA1C2C}">
            <xm:f>NOT(ISERROR(SEARCH($G$208,M11)))</xm:f>
            <xm:f>$G$208</xm:f>
            <x14:dxf>
              <fill>
                <patternFill>
                  <bgColor rgb="FF92D050"/>
                </patternFill>
              </fill>
            </x14:dxf>
          </x14:cfRule>
          <x14:cfRule type="containsText" priority="2512" operator="containsText" id="{6FEC2E1A-847C-4A02-A1BC-FABE470B0BF4}">
            <xm:f>NOT(ISERROR(SEARCH($G$209,M11)))</xm:f>
            <xm:f>$G$209</xm:f>
            <x14:dxf>
              <fill>
                <patternFill>
                  <bgColor rgb="FFFFFF00"/>
                </patternFill>
              </fill>
            </x14:dxf>
          </x14:cfRule>
          <x14:cfRule type="containsText" priority="2513" operator="containsText" id="{D8A89275-B4E8-44FF-B6AC-E9973957EE63}">
            <xm:f>NOT(ISERROR(SEARCH($G$210,M11)))</xm:f>
            <xm:f>$G$210</xm:f>
            <x14:dxf>
              <fill>
                <patternFill>
                  <bgColor rgb="FFFFC000"/>
                </patternFill>
              </fill>
            </x14:dxf>
          </x14:cfRule>
          <xm:sqref>M11:M16</xm:sqref>
        </x14:conditionalFormatting>
        <x14:conditionalFormatting xmlns:xm="http://schemas.microsoft.com/office/excel/2006/main">
          <x14:cfRule type="containsText" priority="2504" operator="containsText" id="{89EBFD28-9D47-4E2B-9391-58CD4740F073}">
            <xm:f>NOT(ISERROR(SEARCH($H$211,N11)))</xm:f>
            <xm:f>$H$211</xm:f>
            <x14:dxf>
              <fill>
                <patternFill>
                  <bgColor rgb="FFFF0000"/>
                </patternFill>
              </fill>
            </x14:dxf>
          </x14:cfRule>
          <x14:cfRule type="containsText" priority="2505" operator="containsText" id="{0B4FFB61-A6D3-4FCD-8009-A3F2C4DE1350}">
            <xm:f>NOT(ISERROR(SEARCH($H$207,N11)))</xm:f>
            <xm:f>$H$207</xm:f>
            <x14:dxf>
              <fill>
                <patternFill>
                  <bgColor rgb="FF00B050"/>
                </patternFill>
              </fill>
            </x14:dxf>
          </x14:cfRule>
          <x14:cfRule type="containsText" priority="2506" operator="containsText" id="{8E1EA450-0729-475E-BE17-87AD85555292}">
            <xm:f>NOT(ISERROR(SEARCH($H$208,N11)))</xm:f>
            <xm:f>$H$208</xm:f>
            <x14:dxf>
              <fill>
                <patternFill>
                  <bgColor rgb="FF92D050"/>
                </patternFill>
              </fill>
            </x14:dxf>
          </x14:cfRule>
          <x14:cfRule type="containsText" priority="2507" operator="containsText" id="{89DC33D4-3AA8-452C-8C88-9D90F84AD7EB}">
            <xm:f>NOT(ISERROR(SEARCH($H$209,N11)))</xm:f>
            <xm:f>$H$209</xm:f>
            <x14:dxf>
              <fill>
                <patternFill>
                  <bgColor rgb="FFFFFF00"/>
                </patternFill>
              </fill>
            </x14:dxf>
          </x14:cfRule>
          <x14:cfRule type="containsText" priority="2508" operator="containsText" id="{2A564CDA-3375-4E7F-9418-5F160608AB00}">
            <xm:f>NOT(ISERROR(SEARCH($H$210,N11)))</xm:f>
            <xm:f>$H$210</xm:f>
            <x14:dxf>
              <fill>
                <patternFill>
                  <bgColor rgb="FFFFC000"/>
                </patternFill>
              </fill>
            </x14:dxf>
          </x14:cfRule>
          <xm:sqref>N11:N16</xm:sqref>
        </x14:conditionalFormatting>
        <x14:conditionalFormatting xmlns:xm="http://schemas.microsoft.com/office/excel/2006/main">
          <x14:cfRule type="containsText" priority="2420" operator="containsText" id="{1673234F-AB03-4492-8C50-29D2C4DE46ED}">
            <xm:f>NOT(ISERROR(SEARCH($G$207,G30)))</xm:f>
            <xm:f>$G$207</xm:f>
            <x14:dxf>
              <fill>
                <patternFill>
                  <bgColor rgb="FF00B050"/>
                </patternFill>
              </fill>
            </x14:dxf>
          </x14:cfRule>
          <x14:cfRule type="containsText" priority="2421" operator="containsText" id="{0DE4A806-1311-4EB3-BF2E-0FA429055BE8}">
            <xm:f>NOT(ISERROR(SEARCH($G$208,G30)))</xm:f>
            <xm:f>$G$208</xm:f>
            <x14:dxf>
              <fill>
                <patternFill>
                  <bgColor rgb="FF92D050"/>
                </patternFill>
              </fill>
            </x14:dxf>
          </x14:cfRule>
          <x14:cfRule type="containsText" priority="2422" operator="containsText" id="{24DEFF25-34DA-4A8D-B2AF-06BF3CA94AA5}">
            <xm:f>NOT(ISERROR(SEARCH($G$209,G30)))</xm:f>
            <xm:f>$G$209</xm:f>
            <x14:dxf>
              <fill>
                <patternFill>
                  <bgColor rgb="FFFFFF00"/>
                </patternFill>
              </fill>
            </x14:dxf>
          </x14:cfRule>
          <x14:cfRule type="containsText" priority="2423" operator="containsText" id="{14D7C106-991A-4070-8581-8CC07B039114}">
            <xm:f>NOT(ISERROR(SEARCH($G$210,G30)))</xm:f>
            <xm:f>$G$210</xm:f>
            <x14:dxf>
              <fill>
                <patternFill>
                  <bgColor rgb="FFFFC000"/>
                </patternFill>
              </fill>
            </x14:dxf>
          </x14:cfRule>
          <x14:cfRule type="containsText" priority="2424" operator="containsText" id="{FB85FC5F-2545-4F65-B173-E7C242AEA132}">
            <xm:f>NOT(ISERROR(SEARCH($G$211,G30)))</xm:f>
            <xm:f>$G$211</xm:f>
            <x14:dxf>
              <fill>
                <patternFill>
                  <bgColor rgb="FFFF0000"/>
                </patternFill>
              </fill>
            </x14:dxf>
          </x14:cfRule>
          <xm:sqref>G30:G31</xm:sqref>
        </x14:conditionalFormatting>
        <x14:conditionalFormatting xmlns:xm="http://schemas.microsoft.com/office/excel/2006/main">
          <x14:cfRule type="containsText" priority="2415" operator="containsText" id="{BC13B4B9-270F-4000-A8C1-6946ECCCC8CE}">
            <xm:f>NOT(ISERROR(SEARCH($G$207,G32)))</xm:f>
            <xm:f>$G$207</xm:f>
            <x14:dxf>
              <fill>
                <patternFill>
                  <bgColor rgb="FF00B050"/>
                </patternFill>
              </fill>
            </x14:dxf>
          </x14:cfRule>
          <x14:cfRule type="containsText" priority="2416" operator="containsText" id="{B99CD601-9C0F-41B1-9F1E-0CB8F3E6A45D}">
            <xm:f>NOT(ISERROR(SEARCH($G$208,G32)))</xm:f>
            <xm:f>$G$208</xm:f>
            <x14:dxf>
              <fill>
                <patternFill>
                  <bgColor rgb="FF92D050"/>
                </patternFill>
              </fill>
            </x14:dxf>
          </x14:cfRule>
          <x14:cfRule type="containsText" priority="2417" operator="containsText" id="{75C0296B-22AE-47DB-B612-7F2C200A24A4}">
            <xm:f>NOT(ISERROR(SEARCH($G$209,G32)))</xm:f>
            <xm:f>$G$209</xm:f>
            <x14:dxf>
              <fill>
                <patternFill>
                  <bgColor rgb="FFFFFF00"/>
                </patternFill>
              </fill>
            </x14:dxf>
          </x14:cfRule>
          <x14:cfRule type="containsText" priority="2418" operator="containsText" id="{8E2002C4-C6D5-4DF4-AEB7-FB7B3EC64F08}">
            <xm:f>NOT(ISERROR(SEARCH($G$210,G32)))</xm:f>
            <xm:f>$G$210</xm:f>
            <x14:dxf>
              <fill>
                <patternFill>
                  <bgColor rgb="FFFFC000"/>
                </patternFill>
              </fill>
            </x14:dxf>
          </x14:cfRule>
          <x14:cfRule type="containsText" priority="2419" operator="containsText" id="{032622C9-9E69-4DF7-97D1-E523B8FA9446}">
            <xm:f>NOT(ISERROR(SEARCH($G$211,G32)))</xm:f>
            <xm:f>$G$211</xm:f>
            <x14:dxf>
              <fill>
                <patternFill>
                  <bgColor rgb="FFFF0000"/>
                </patternFill>
              </fill>
            </x14:dxf>
          </x14:cfRule>
          <xm:sqref>G32:G37</xm:sqref>
        </x14:conditionalFormatting>
        <x14:conditionalFormatting xmlns:xm="http://schemas.microsoft.com/office/excel/2006/main">
          <x14:cfRule type="containsText" priority="2410" operator="containsText" id="{376060E8-0863-4CC0-B847-036DA9077E4B}">
            <xm:f>NOT(ISERROR(SEARCH($G$207,G38)))</xm:f>
            <xm:f>$G$207</xm:f>
            <x14:dxf>
              <fill>
                <patternFill>
                  <bgColor rgb="FF00B050"/>
                </patternFill>
              </fill>
            </x14:dxf>
          </x14:cfRule>
          <x14:cfRule type="containsText" priority="2411" operator="containsText" id="{F6344CE7-F728-469C-8EB3-F1DE6EF71B7D}">
            <xm:f>NOT(ISERROR(SEARCH($G$208,G38)))</xm:f>
            <xm:f>$G$208</xm:f>
            <x14:dxf>
              <fill>
                <patternFill>
                  <bgColor rgb="FF92D050"/>
                </patternFill>
              </fill>
            </x14:dxf>
          </x14:cfRule>
          <x14:cfRule type="containsText" priority="2412" operator="containsText" id="{042E8493-42E4-4D77-82EB-FD24AAF90C20}">
            <xm:f>NOT(ISERROR(SEARCH($G$209,G38)))</xm:f>
            <xm:f>$G$209</xm:f>
            <x14:dxf>
              <fill>
                <patternFill>
                  <bgColor rgb="FFFFFF00"/>
                </patternFill>
              </fill>
            </x14:dxf>
          </x14:cfRule>
          <x14:cfRule type="containsText" priority="2413" operator="containsText" id="{3C53FB05-4DB5-4526-A68E-1F0E059C6F53}">
            <xm:f>NOT(ISERROR(SEARCH($G$210,G38)))</xm:f>
            <xm:f>$G$210</xm:f>
            <x14:dxf>
              <fill>
                <patternFill>
                  <bgColor rgb="FFFFC000"/>
                </patternFill>
              </fill>
            </x14:dxf>
          </x14:cfRule>
          <x14:cfRule type="containsText" priority="2414" operator="containsText" id="{BA8EE88C-0A56-4B1B-81B3-31252A76A66C}">
            <xm:f>NOT(ISERROR(SEARCH($G$211,G38)))</xm:f>
            <xm:f>$G$211</xm:f>
            <x14:dxf>
              <fill>
                <patternFill>
                  <bgColor rgb="FFFF0000"/>
                </patternFill>
              </fill>
            </x14:dxf>
          </x14:cfRule>
          <xm:sqref>G38:G40</xm:sqref>
        </x14:conditionalFormatting>
        <x14:conditionalFormatting xmlns:xm="http://schemas.microsoft.com/office/excel/2006/main">
          <x14:cfRule type="containsText" priority="2406" operator="containsText" id="{B6CDFC6E-A5F1-4577-A1B7-270BACE2AC2C}">
            <xm:f>NOT(ISERROR(SEARCH($H$208,N38)))</xm:f>
            <xm:f>$H$208</xm:f>
            <x14:dxf>
              <fill>
                <patternFill>
                  <bgColor rgb="FF92D050"/>
                </patternFill>
              </fill>
            </x14:dxf>
          </x14:cfRule>
          <x14:cfRule type="containsText" priority="2407" operator="containsText" id="{9DFCBCE1-CB73-4AF9-B3C8-96CF48431CE9}">
            <xm:f>NOT(ISERROR(SEARCH($H$209,N38)))</xm:f>
            <xm:f>$H$209</xm:f>
            <x14:dxf>
              <fill>
                <patternFill>
                  <bgColor rgb="FFFFFF00"/>
                </patternFill>
              </fill>
            </x14:dxf>
          </x14:cfRule>
          <x14:cfRule type="containsText" priority="2408" operator="containsText" id="{D6DE672D-F93A-4472-AE9E-00C69357AD9F}">
            <xm:f>NOT(ISERROR(SEARCH($H$210,N38)))</xm:f>
            <xm:f>$H$210</xm:f>
            <x14:dxf>
              <fill>
                <patternFill>
                  <bgColor rgb="FFFFC000"/>
                </patternFill>
              </fill>
            </x14:dxf>
          </x14:cfRule>
          <x14:cfRule type="containsText" priority="2409" operator="containsText" id="{73664A52-1948-4208-80C2-A4F2711CA7F2}">
            <xm:f>NOT(ISERROR(SEARCH($H$211,N38)))</xm:f>
            <xm:f>$H$211</xm:f>
            <x14:dxf>
              <fill>
                <patternFill>
                  <bgColor rgb="FFFF0000"/>
                </patternFill>
              </fill>
            </x14:dxf>
          </x14:cfRule>
          <xm:sqref>N38</xm:sqref>
        </x14:conditionalFormatting>
        <x14:conditionalFormatting xmlns:xm="http://schemas.microsoft.com/office/excel/2006/main">
          <x14:cfRule type="containsText" priority="2402" operator="containsText" id="{E2A22FD4-70F5-4218-8FD1-63F3BFB3D097}">
            <xm:f>NOT(ISERROR(SEARCH($I$208,O38)))</xm:f>
            <xm:f>$I$208</xm:f>
            <x14:dxf>
              <fill>
                <patternFill>
                  <bgColor rgb="FFFFC000"/>
                </patternFill>
              </fill>
            </x14:dxf>
          </x14:cfRule>
          <x14:cfRule type="containsText" priority="2403" operator="containsText" id="{57B29E1C-6B8D-4B97-B1FF-7089F9A2F115}">
            <xm:f>NOT(ISERROR(SEARCH($I$209,O38)))</xm:f>
            <xm:f>$I$209</xm:f>
            <x14:dxf>
              <fill>
                <patternFill>
                  <bgColor theme="9" tint="-0.24994659260841701"/>
                </patternFill>
              </fill>
            </x14:dxf>
          </x14:cfRule>
          <xm:sqref>O38</xm:sqref>
        </x14:conditionalFormatting>
        <x14:conditionalFormatting xmlns:xm="http://schemas.microsoft.com/office/excel/2006/main">
          <x14:cfRule type="containsText" priority="2391" operator="containsText" id="{29B6A481-5E43-4901-987A-A692A09461C5}">
            <xm:f>NOT(ISERROR(SEARCH($M$211,M30)))</xm:f>
            <xm:f>$M$211</xm:f>
            <x14:dxf>
              <fill>
                <patternFill>
                  <bgColor rgb="FFFF0000"/>
                </patternFill>
              </fill>
            </x14:dxf>
          </x14:cfRule>
          <x14:cfRule type="containsText" priority="2392" operator="containsText" id="{6B80819B-0173-42D1-9E7C-ABD661E57481}">
            <xm:f>NOT(ISERROR(SEARCH($M$207,M30)))</xm:f>
            <xm:f>$M$207</xm:f>
            <x14:dxf>
              <fill>
                <patternFill>
                  <bgColor rgb="FF00B050"/>
                </patternFill>
              </fill>
            </x14:dxf>
          </x14:cfRule>
          <x14:cfRule type="containsText" priority="2393" operator="containsText" id="{DD984873-67A8-40FD-A45A-2DF1F51AEBA8}">
            <xm:f>NOT(ISERROR(SEARCH($M$208,M30)))</xm:f>
            <xm:f>$M$208</xm:f>
            <x14:dxf>
              <fill>
                <patternFill>
                  <bgColor rgb="FF92D050"/>
                </patternFill>
              </fill>
            </x14:dxf>
          </x14:cfRule>
          <x14:cfRule type="containsText" priority="2394" operator="containsText" id="{0A71714D-01B1-44B6-89E4-26F4AE7AAABE}">
            <xm:f>NOT(ISERROR(SEARCH($M$209,M30)))</xm:f>
            <xm:f>$M$209</xm:f>
            <x14:dxf>
              <fill>
                <patternFill>
                  <bgColor rgb="FFFFFF00"/>
                </patternFill>
              </fill>
            </x14:dxf>
          </x14:cfRule>
          <x14:cfRule type="containsText" priority="2395" operator="containsText" id="{57E9AB17-9781-44D6-B507-417363ACC39E}">
            <xm:f>NOT(ISERROR(SEARCH($M$210,M30)))</xm:f>
            <xm:f>$M$210</xm:f>
            <x14:dxf>
              <fill>
                <patternFill>
                  <bgColor rgb="FFFFC000"/>
                </patternFill>
              </fill>
            </x14:dxf>
          </x14:cfRule>
          <xm:sqref>M30:M31</xm:sqref>
        </x14:conditionalFormatting>
        <x14:conditionalFormatting xmlns:xm="http://schemas.microsoft.com/office/excel/2006/main">
          <x14:cfRule type="containsText" priority="2386" operator="containsText" id="{A966B4A3-D80B-46D3-9C62-8755E2753E66}">
            <xm:f>NOT(ISERROR(SEARCH($M$207,M32)))</xm:f>
            <xm:f>$M$207</xm:f>
            <x14:dxf>
              <fill>
                <patternFill>
                  <bgColor rgb="FF00B050"/>
                </patternFill>
              </fill>
            </x14:dxf>
          </x14:cfRule>
          <x14:cfRule type="containsText" priority="2387" operator="containsText" id="{4BC2ABC7-E77C-4C74-AF80-644EDFC251B6}">
            <xm:f>NOT(ISERROR(SEARCH($M$208,M32)))</xm:f>
            <xm:f>$M$208</xm:f>
            <x14:dxf>
              <fill>
                <patternFill>
                  <bgColor rgb="FF92D050"/>
                </patternFill>
              </fill>
            </x14:dxf>
          </x14:cfRule>
          <x14:cfRule type="containsText" priority="2388" operator="containsText" id="{E2EBDE0E-0641-463E-AD5C-650005B25A81}">
            <xm:f>NOT(ISERROR(SEARCH($M$209,M32)))</xm:f>
            <xm:f>$M$209</xm:f>
            <x14:dxf>
              <fill>
                <patternFill>
                  <bgColor rgb="FFFFFF00"/>
                </patternFill>
              </fill>
            </x14:dxf>
          </x14:cfRule>
          <x14:cfRule type="containsText" priority="2389" operator="containsText" id="{3AE3C8FD-1BF4-4429-80D6-EEAF0C06BEBE}">
            <xm:f>NOT(ISERROR(SEARCH($M$210,M32)))</xm:f>
            <xm:f>$M$210</xm:f>
            <x14:dxf>
              <fill>
                <patternFill>
                  <bgColor rgb="FFFFC000"/>
                </patternFill>
              </fill>
            </x14:dxf>
          </x14:cfRule>
          <x14:cfRule type="containsText" priority="2390" operator="containsText" id="{C9F02A9D-B468-464A-80E0-31E57E2DAD81}">
            <xm:f>NOT(ISERROR(SEARCH($M$211,M32)))</xm:f>
            <xm:f>$M$211</xm:f>
            <x14:dxf>
              <fill>
                <patternFill>
                  <bgColor rgb="FFFF0000"/>
                </patternFill>
              </fill>
            </x14:dxf>
          </x14:cfRule>
          <xm:sqref>M32:M37</xm:sqref>
        </x14:conditionalFormatting>
        <x14:conditionalFormatting xmlns:xm="http://schemas.microsoft.com/office/excel/2006/main">
          <x14:cfRule type="containsText" priority="2381" operator="containsText" id="{E5FB0F7E-6455-46EA-8C81-B25F09D27623}">
            <xm:f>NOT(ISERROR(SEARCH($N$211,N30)))</xm:f>
            <xm:f>$N$211</xm:f>
            <x14:dxf>
              <fill>
                <patternFill>
                  <bgColor rgb="FFFF0000"/>
                </patternFill>
              </fill>
            </x14:dxf>
          </x14:cfRule>
          <x14:cfRule type="containsText" priority="2382" operator="containsText" id="{C8469D20-BD1E-4311-BC46-ACB635FEDB21}">
            <xm:f>NOT(ISERROR(SEARCH($M$210,N30)))</xm:f>
            <xm:f>$M$210</xm:f>
            <x14:dxf>
              <fill>
                <patternFill>
                  <bgColor rgb="FFFFC000"/>
                </patternFill>
              </fill>
            </x14:dxf>
          </x14:cfRule>
          <x14:cfRule type="containsText" priority="2383" operator="containsText" id="{797EAAA4-7B2E-42FE-9BC1-F59B99C141E8}">
            <xm:f>NOT(ISERROR(SEARCH($N$209,N30)))</xm:f>
            <xm:f>$N$209</xm:f>
            <x14:dxf>
              <fill>
                <patternFill>
                  <bgColor rgb="FFFFFF00"/>
                </patternFill>
              </fill>
            </x14:dxf>
          </x14:cfRule>
          <x14:cfRule type="containsText" priority="2384" operator="containsText" id="{412545A2-B48B-4BDD-9116-A654DC78B7FE}">
            <xm:f>NOT(ISERROR(SEARCH($N$208,N30)))</xm:f>
            <xm:f>$N$208</xm:f>
            <x14:dxf>
              <fill>
                <patternFill>
                  <bgColor rgb="FF92D050"/>
                </patternFill>
              </fill>
            </x14:dxf>
          </x14:cfRule>
          <x14:cfRule type="containsText" priority="2385" operator="containsText" id="{A8DE0DEC-F3DC-4190-B509-4949F30FAC3B}">
            <xm:f>NOT(ISERROR(SEARCH($N$207,N30)))</xm:f>
            <xm:f>$N$207</xm:f>
            <x14:dxf>
              <fill>
                <patternFill>
                  <bgColor rgb="FF00B050"/>
                </patternFill>
              </fill>
            </x14:dxf>
          </x14:cfRule>
          <xm:sqref>N30:N31</xm:sqref>
        </x14:conditionalFormatting>
        <x14:conditionalFormatting xmlns:xm="http://schemas.microsoft.com/office/excel/2006/main">
          <x14:cfRule type="containsText" priority="2377" operator="containsText" id="{B3447166-A2A4-43EE-B302-6EC6364C99E9}">
            <xm:f>NOT(ISERROR(SEARCH($I$210,I30)))</xm:f>
            <xm:f>$I$210</xm:f>
            <x14:dxf>
              <fill>
                <patternFill>
                  <bgColor rgb="FFFF0000"/>
                </patternFill>
              </fill>
            </x14:dxf>
          </x14:cfRule>
          <x14:cfRule type="containsText" priority="2378" operator="containsText" id="{9C81F8B4-83EA-4B0F-A2E2-DB66F1610F4B}">
            <xm:f>NOT(ISERROR(SEARCH($I$209,I30)))</xm:f>
            <xm:f>$I$209</xm:f>
            <x14:dxf>
              <fill>
                <patternFill>
                  <bgColor theme="9" tint="-0.24994659260841701"/>
                </patternFill>
              </fill>
            </x14:dxf>
          </x14:cfRule>
          <x14:cfRule type="containsText" priority="2379" operator="containsText" id="{E1141D08-F6AD-4225-B13F-120D1235088C}">
            <xm:f>NOT(ISERROR(SEARCH($I$208,I30)))</xm:f>
            <xm:f>$I$208</xm:f>
            <x14:dxf>
              <fill>
                <patternFill>
                  <bgColor rgb="FFFFC000"/>
                </patternFill>
              </fill>
            </x14:dxf>
          </x14:cfRule>
          <x14:cfRule type="containsText" priority="2380" operator="containsText" id="{6E16397E-DEB7-4196-98F0-3ACF2C0C3D83}">
            <xm:f>NOT(ISERROR(SEARCH($I$207,I30)))</xm:f>
            <xm:f>$I$207</xm:f>
            <x14:dxf>
              <fill>
                <patternFill>
                  <bgColor rgb="FF00B050"/>
                </patternFill>
              </fill>
            </x14:dxf>
          </x14:cfRule>
          <xm:sqref>O30:O31 I44:I46 I51:I54 O51:O54 I72:I75 O72:O75 I58:I68 O58:O68 I180:I184 O180:O184 I169 O169</xm:sqref>
        </x14:conditionalFormatting>
        <x14:conditionalFormatting xmlns:xm="http://schemas.microsoft.com/office/excel/2006/main">
          <x14:cfRule type="containsText" priority="2356" operator="containsText" id="{B579FBFF-6351-4EAE-B9D6-8AF8BD29DE4C}">
            <xm:f>NOT(ISERROR(SEARCH($G$211,G42)))</xm:f>
            <xm:f>$G$211</xm:f>
            <x14:dxf>
              <fill>
                <patternFill>
                  <bgColor rgb="FFFF0000"/>
                </patternFill>
              </fill>
            </x14:dxf>
          </x14:cfRule>
          <x14:cfRule type="containsText" priority="2357" operator="containsText" id="{B74F39A1-8009-4FC1-9BEF-EF5653DE76EE}">
            <xm:f>NOT(ISERROR(SEARCH($G$210,G42)))</xm:f>
            <xm:f>$G$210</xm:f>
            <x14:dxf>
              <fill>
                <patternFill>
                  <bgColor rgb="FFFFC000"/>
                </patternFill>
              </fill>
            </x14:dxf>
          </x14:cfRule>
          <x14:cfRule type="containsText" priority="2358" operator="containsText" id="{1DFA4158-E9CE-4F45-ADD4-8D1DC3600CF6}">
            <xm:f>NOT(ISERROR(SEARCH($G$209,G42)))</xm:f>
            <xm:f>$G$209</xm:f>
            <x14:dxf>
              <fill>
                <patternFill>
                  <bgColor rgb="FFFFFF00"/>
                </patternFill>
              </fill>
            </x14:dxf>
          </x14:cfRule>
          <x14:cfRule type="containsText" priority="2359" operator="containsText" id="{3110BFF1-4C30-4BE0-9DE1-BA1363618BA5}">
            <xm:f>NOT(ISERROR(SEARCH($G$208,G42)))</xm:f>
            <xm:f>$G$208</xm:f>
            <x14:dxf>
              <fill>
                <patternFill>
                  <bgColor rgb="FF92D050"/>
                </patternFill>
              </fill>
            </x14:dxf>
          </x14:cfRule>
          <x14:cfRule type="containsText" priority="2360" operator="containsText" id="{D9866218-1AC4-436D-9C69-231EF63D8183}">
            <xm:f>NOT(ISERROR(SEARCH($G$207,G42)))</xm:f>
            <xm:f>$G$207</xm:f>
            <x14:dxf>
              <fill>
                <patternFill>
                  <bgColor rgb="FF00B050"/>
                </patternFill>
              </fill>
            </x14:dxf>
          </x14:cfRule>
          <xm:sqref>G42 G44:G46 G50:G54 M51:M54 G72:G75 M72:M75 G58:G68 M58:M68 G180:G184 M180:M184 G169 M169</xm:sqref>
        </x14:conditionalFormatting>
        <x14:conditionalFormatting xmlns:xm="http://schemas.microsoft.com/office/excel/2006/main">
          <x14:cfRule type="containsText" priority="2361" operator="containsText" id="{63613C52-A34F-40E2-837C-1C830CA3228D}">
            <xm:f>NOT(ISERROR(SEARCH($H$211,H42)))</xm:f>
            <xm:f>$H$211</xm:f>
            <x14:dxf>
              <fill>
                <patternFill>
                  <bgColor rgb="FFFF0000"/>
                </patternFill>
              </fill>
            </x14:dxf>
          </x14:cfRule>
          <x14:cfRule type="containsText" priority="2362" operator="containsText" id="{717E3FE2-9EEE-44F0-AF82-BE2CB115EAB6}">
            <xm:f>NOT(ISERROR(SEARCH($H$210,H42)))</xm:f>
            <xm:f>$H$210</xm:f>
            <x14:dxf>
              <fill>
                <patternFill>
                  <bgColor rgb="FFFFC000"/>
                </patternFill>
              </fill>
            </x14:dxf>
          </x14:cfRule>
          <x14:cfRule type="containsText" priority="2363" operator="containsText" id="{347A0F92-566D-4F5A-83EB-9930F5612FAE}">
            <xm:f>NOT(ISERROR(SEARCH($H$209,H42)))</xm:f>
            <xm:f>$H$209</xm:f>
            <x14:dxf>
              <fill>
                <patternFill>
                  <bgColor rgb="FFFFFF00"/>
                </patternFill>
              </fill>
            </x14:dxf>
          </x14:cfRule>
          <x14:cfRule type="containsText" priority="2364" operator="containsText" id="{527A5E47-C531-4D73-A451-25DCEFFA9494}">
            <xm:f>NOT(ISERROR(SEARCH($H$208,H42)))</xm:f>
            <xm:f>$H$208</xm:f>
            <x14:dxf>
              <fill>
                <patternFill>
                  <bgColor rgb="FF92D050"/>
                </patternFill>
              </fill>
            </x14:dxf>
          </x14:cfRule>
          <x14:cfRule type="containsText" priority="2365" operator="containsText" id="{466DDED4-D1F4-4DC0-A998-85A690CAA33D}">
            <xm:f>NOT(ISERROR(SEARCH($H$207,H42)))</xm:f>
            <xm:f>$H$207</xm:f>
            <x14:dxf>
              <fill>
                <patternFill>
                  <bgColor rgb="FF00B050"/>
                </patternFill>
              </fill>
            </x14:dxf>
          </x14:cfRule>
          <xm:sqref>H42 H44:H46 H51:H54 N51:N54 H72:H75 N72:N75 H58:H68 N58:N68 H180:H184 N180:N184 H169 N169</xm:sqref>
        </x14:conditionalFormatting>
        <x14:conditionalFormatting xmlns:xm="http://schemas.microsoft.com/office/excel/2006/main">
          <x14:cfRule type="containsText" priority="2366" operator="containsText" id="{6250AFAF-1F90-4306-8C39-694C4627D26C}">
            <xm:f>NOT(ISERROR(SEARCH($I$210,I42)))</xm:f>
            <xm:f>$I$210</xm:f>
            <x14:dxf>
              <fill>
                <patternFill>
                  <bgColor rgb="FFFF0000"/>
                </patternFill>
              </fill>
            </x14:dxf>
          </x14:cfRule>
          <x14:cfRule type="containsText" priority="2367" operator="containsText" id="{BACD3820-3664-406C-9DE7-CA2822409C1E}">
            <xm:f>NOT(ISERROR(SEARCH($I$209,I42)))</xm:f>
            <xm:f>$I$209</xm:f>
            <x14:dxf>
              <fill>
                <patternFill>
                  <bgColor theme="9" tint="-0.24994659260841701"/>
                </patternFill>
              </fill>
            </x14:dxf>
          </x14:cfRule>
          <x14:cfRule type="containsText" priority="2368" operator="containsText" id="{5CBB413B-E669-46E0-B099-27B333052959}">
            <xm:f>NOT(ISERROR(SEARCH($I$208,I42)))</xm:f>
            <xm:f>$I$208</xm:f>
            <x14:dxf>
              <fill>
                <patternFill>
                  <bgColor rgb="FFFFC000"/>
                </patternFill>
              </fill>
            </x14:dxf>
          </x14:cfRule>
          <x14:cfRule type="containsText" priority="2369" operator="containsText" id="{1AC08CB6-7F39-43D5-B90D-C0C558B80BD4}">
            <xm:f>NOT(ISERROR(SEARCH($I$207,I42)))</xm:f>
            <xm:f>$I$207</xm:f>
            <x14:dxf>
              <fill>
                <patternFill>
                  <bgColor rgb="FF00B050"/>
                </patternFill>
              </fill>
            </x14:dxf>
          </x14:cfRule>
          <xm:sqref>I42</xm:sqref>
        </x14:conditionalFormatting>
        <x14:conditionalFormatting xmlns:xm="http://schemas.microsoft.com/office/excel/2006/main">
          <x14:cfRule type="containsText" priority="2370" operator="containsText" id="{AB51FF3E-60A5-4241-8D8B-A608FE6767FF}">
            <xm:f>NOT(ISERROR(SEARCH($M$211,M41)))</xm:f>
            <xm:f>$M$211</xm:f>
            <x14:dxf>
              <fill>
                <patternFill>
                  <bgColor rgb="FFFF0000"/>
                </patternFill>
              </fill>
            </x14:dxf>
          </x14:cfRule>
          <x14:cfRule type="containsText" priority="2371" operator="containsText" id="{4D5B10E4-7DC0-494D-A730-EE69DA998A9A}">
            <xm:f>NOT(ISERROR(SEARCH($M$210,M41)))</xm:f>
            <xm:f>$M$210</xm:f>
            <x14:dxf>
              <fill>
                <patternFill>
                  <bgColor rgb="FFFFC000"/>
                </patternFill>
              </fill>
            </x14:dxf>
          </x14:cfRule>
          <x14:cfRule type="containsText" priority="2372" operator="containsText" id="{0A0702A9-A58F-4A93-94E4-5F7EB228C931}">
            <xm:f>NOT(ISERROR(SEARCH($M$209,M41)))</xm:f>
            <xm:f>$M$209</xm:f>
            <x14:dxf>
              <fill>
                <patternFill>
                  <bgColor rgb="FFFFFF00"/>
                </patternFill>
              </fill>
            </x14:dxf>
          </x14:cfRule>
          <x14:cfRule type="containsText" priority="2373" operator="containsText" id="{127AC46B-0DCB-4513-8A19-9170BFCECA12}">
            <xm:f>NOT(ISERROR(SEARCH($M$208,M41)))</xm:f>
            <xm:f>$M$208</xm:f>
            <x14:dxf>
              <fill>
                <patternFill>
                  <bgColor rgb="FF92D050"/>
                </patternFill>
              </fill>
            </x14:dxf>
          </x14:cfRule>
          <x14:cfRule type="containsText" priority="2374" operator="containsText" id="{C127CD21-0598-429D-99C1-3517540DB2C4}">
            <xm:f>NOT(ISERROR(SEARCH($M$207,M41)))</xm:f>
            <xm:f>$M$207</xm:f>
            <x14:dxf>
              <fill>
                <patternFill>
                  <bgColor rgb="FF00B050"/>
                </patternFill>
              </fill>
            </x14:dxf>
          </x14:cfRule>
          <xm:sqref>M41:M42 M44:M45</xm:sqref>
        </x14:conditionalFormatting>
        <x14:conditionalFormatting xmlns:xm="http://schemas.microsoft.com/office/excel/2006/main">
          <x14:cfRule type="containsText" priority="2347" operator="containsText" id="{C558CB88-CB71-471C-B033-11553CD04284}">
            <xm:f>NOT(ISERROR(SEARCH($H$211,H41)))</xm:f>
            <xm:f>$H$211</xm:f>
            <x14:dxf>
              <fill>
                <patternFill>
                  <bgColor rgb="FFFF0000"/>
                </patternFill>
              </fill>
            </x14:dxf>
          </x14:cfRule>
          <x14:cfRule type="containsText" priority="2348" operator="containsText" id="{D969E676-CCDF-4043-B774-4768841B7771}">
            <xm:f>NOT(ISERROR(SEARCH($H$210,H41)))</xm:f>
            <xm:f>$H$210</xm:f>
            <x14:dxf>
              <fill>
                <patternFill>
                  <bgColor rgb="FFFFC000"/>
                </patternFill>
              </fill>
            </x14:dxf>
          </x14:cfRule>
          <x14:cfRule type="containsText" priority="2349" operator="containsText" id="{85B3CCEF-CF45-48F9-976B-D5A2A86BB0ED}">
            <xm:f>NOT(ISERROR(SEARCH($H$209,H41)))</xm:f>
            <xm:f>$H$209</xm:f>
            <x14:dxf>
              <fill>
                <patternFill>
                  <bgColor rgb="FFFFFF00"/>
                </patternFill>
              </fill>
            </x14:dxf>
          </x14:cfRule>
          <x14:cfRule type="containsText" priority="2350" operator="containsText" id="{C5367F20-9C55-4CF8-B409-CE048440DF24}">
            <xm:f>NOT(ISERROR(SEARCH($H$208,H41)))</xm:f>
            <xm:f>$H$208</xm:f>
            <x14:dxf>
              <fill>
                <patternFill>
                  <bgColor rgb="FF92D050"/>
                </patternFill>
              </fill>
            </x14:dxf>
          </x14:cfRule>
          <x14:cfRule type="containsText" priority="2351" operator="containsText" id="{B8F8CB94-6FFE-4619-9949-8F31D9B82240}">
            <xm:f>NOT(ISERROR(SEARCH($H$207,H41)))</xm:f>
            <xm:f>$H$207</xm:f>
            <x14:dxf>
              <fill>
                <patternFill>
                  <bgColor rgb="FF00B050"/>
                </patternFill>
              </fill>
            </x14:dxf>
          </x14:cfRule>
          <xm:sqref>H41</xm:sqref>
        </x14:conditionalFormatting>
        <x14:conditionalFormatting xmlns:xm="http://schemas.microsoft.com/office/excel/2006/main">
          <x14:cfRule type="containsText" priority="2352" operator="containsText" id="{83940D47-D4D0-427E-BDD3-98D9214DCBAC}">
            <xm:f>NOT(ISERROR(SEARCH($I$210,I41)))</xm:f>
            <xm:f>$I$210</xm:f>
            <x14:dxf>
              <fill>
                <patternFill>
                  <bgColor rgb="FFFF0000"/>
                </patternFill>
              </fill>
            </x14:dxf>
          </x14:cfRule>
          <x14:cfRule type="containsText" priority="2353" operator="containsText" id="{C81B27CE-CFE6-445C-BAC5-BC1F0A651506}">
            <xm:f>NOT(ISERROR(SEARCH($I$209,I41)))</xm:f>
            <xm:f>$I$209</xm:f>
            <x14:dxf>
              <fill>
                <patternFill>
                  <bgColor theme="9" tint="-0.24994659260841701"/>
                </patternFill>
              </fill>
            </x14:dxf>
          </x14:cfRule>
          <x14:cfRule type="containsText" priority="2354" operator="containsText" id="{80CE6ABB-E6BA-4FF8-959E-C8E8BF4E6A6A}">
            <xm:f>NOT(ISERROR(SEARCH($I$208,I41)))</xm:f>
            <xm:f>$I$208</xm:f>
            <x14:dxf>
              <fill>
                <patternFill>
                  <bgColor rgb="FFFFC000"/>
                </patternFill>
              </fill>
            </x14:dxf>
          </x14:cfRule>
          <x14:cfRule type="containsText" priority="2355" operator="containsText" id="{63EC6A30-B270-4FB9-9B11-7909170F666B}">
            <xm:f>NOT(ISERROR(SEARCH($I$207,I41)))</xm:f>
            <xm:f>$I$207</xm:f>
            <x14:dxf>
              <fill>
                <patternFill>
                  <bgColor rgb="FF00B050"/>
                </patternFill>
              </fill>
            </x14:dxf>
          </x14:cfRule>
          <xm:sqref>I41</xm:sqref>
        </x14:conditionalFormatting>
        <x14:conditionalFormatting xmlns:xm="http://schemas.microsoft.com/office/excel/2006/main">
          <x14:cfRule type="containsText" priority="2333" operator="containsText" id="{21DCD0FC-AADC-4254-92F5-C6C01E3FC553}">
            <xm:f>NOT(ISERROR(SEARCH($N$211,N41)))</xm:f>
            <xm:f>$N$211</xm:f>
            <x14:dxf>
              <fill>
                <patternFill>
                  <bgColor rgb="FFFF0000"/>
                </patternFill>
              </fill>
            </x14:dxf>
          </x14:cfRule>
          <x14:cfRule type="containsText" priority="2334" operator="containsText" id="{C30F4072-0560-4E8E-90CD-A12FA52A7FEE}">
            <xm:f>NOT(ISERROR(SEARCH($N$210,N41)))</xm:f>
            <xm:f>$N$210</xm:f>
            <x14:dxf>
              <fill>
                <patternFill>
                  <bgColor rgb="FFFFC000"/>
                </patternFill>
              </fill>
            </x14:dxf>
          </x14:cfRule>
          <x14:cfRule type="containsText" priority="2335" operator="containsText" id="{677E6E9D-A930-4B1F-B748-275C698C7812}">
            <xm:f>NOT(ISERROR(SEARCH($N$209,N41)))</xm:f>
            <xm:f>$N$209</xm:f>
            <x14:dxf>
              <fill>
                <patternFill>
                  <bgColor rgb="FFFFFF00"/>
                </patternFill>
              </fill>
            </x14:dxf>
          </x14:cfRule>
          <x14:cfRule type="containsText" priority="2336" operator="containsText" id="{143E21AF-5D0C-489B-BFB2-45BB1B7A4D13}">
            <xm:f>NOT(ISERROR(SEARCH($N$208,N41)))</xm:f>
            <xm:f>$N$208</xm:f>
            <x14:dxf>
              <fill>
                <patternFill>
                  <bgColor rgb="FF92D050"/>
                </patternFill>
              </fill>
            </x14:dxf>
          </x14:cfRule>
          <x14:cfRule type="containsText" priority="2337" operator="containsText" id="{AE6D1F25-39FF-439B-A45B-EDDCCDC0EEE2}">
            <xm:f>NOT(ISERROR(SEARCH($N$207,N41)))</xm:f>
            <xm:f>$N$207</xm:f>
            <x14:dxf>
              <fill>
                <patternFill>
                  <bgColor rgb="FF00B050"/>
                </patternFill>
              </fill>
            </x14:dxf>
          </x14:cfRule>
          <xm:sqref>N41:N42 N44:N46</xm:sqref>
        </x14:conditionalFormatting>
        <x14:conditionalFormatting xmlns:xm="http://schemas.microsoft.com/office/excel/2006/main">
          <x14:cfRule type="containsText" priority="2283" operator="containsText" id="{00CE45B6-CAA8-4AB9-B961-2A9B47C0B977}">
            <xm:f>NOT(ISERROR(SEARCH($M$211,M46)))</xm:f>
            <xm:f>$M$211</xm:f>
            <x14:dxf>
              <fill>
                <patternFill>
                  <bgColor rgb="FFFF0000"/>
                </patternFill>
              </fill>
            </x14:dxf>
          </x14:cfRule>
          <x14:cfRule type="containsText" priority="2284" operator="containsText" id="{F03EDC83-0524-4816-BA0E-AA2C7F91E339}">
            <xm:f>NOT(ISERROR(SEARCH($M$210,M46)))</xm:f>
            <xm:f>$M$210</xm:f>
            <x14:dxf>
              <fill>
                <patternFill>
                  <bgColor rgb="FFFFC000"/>
                </patternFill>
              </fill>
            </x14:dxf>
          </x14:cfRule>
          <x14:cfRule type="containsText" priority="2285" operator="containsText" id="{01000356-62A6-4506-AB77-0EB58DA34D1B}">
            <xm:f>NOT(ISERROR(SEARCH($M$209,M46)))</xm:f>
            <xm:f>$M$209</xm:f>
            <x14:dxf>
              <fill>
                <patternFill>
                  <bgColor rgb="FFFFFF00"/>
                </patternFill>
              </fill>
            </x14:dxf>
          </x14:cfRule>
          <x14:cfRule type="containsText" priority="2286" operator="containsText" id="{5276EE35-B02F-445A-AD93-10616C1BABAF}">
            <xm:f>NOT(ISERROR(SEARCH($M$208,M46)))</xm:f>
            <xm:f>$M$208</xm:f>
            <x14:dxf>
              <fill>
                <patternFill>
                  <bgColor rgb="FF92D050"/>
                </patternFill>
              </fill>
            </x14:dxf>
          </x14:cfRule>
          <x14:cfRule type="containsText" priority="2287" operator="containsText" id="{21210874-CE35-4D90-9D01-11E70F675ABC}">
            <xm:f>NOT(ISERROR(SEARCH($M$207,M46)))</xm:f>
            <xm:f>$M$207</xm:f>
            <x14:dxf>
              <fill>
                <patternFill>
                  <bgColor rgb="FF00B050"/>
                </patternFill>
              </fill>
            </x14:dxf>
          </x14:cfRule>
          <xm:sqref>M46</xm:sqref>
        </x14:conditionalFormatting>
        <x14:conditionalFormatting xmlns:xm="http://schemas.microsoft.com/office/excel/2006/main">
          <x14:cfRule type="containsText" priority="2253" operator="containsText" id="{0171AEC4-DA72-46FA-B980-C75E6DD50D03}">
            <xm:f>NOT(ISERROR(SEARCH($K$208,K7)))</xm:f>
            <xm:f>$K$208</xm:f>
            <x14:dxf>
              <fill>
                <patternFill>
                  <bgColor rgb="FFFFC000"/>
                </patternFill>
              </fill>
            </x14:dxf>
          </x14:cfRule>
          <x14:cfRule type="containsText" priority="2254" operator="containsText" id="{5D468887-3304-479B-B50E-DF7ECD3EAF9F}">
            <xm:f>NOT(ISERROR(SEARCH($K$207,K7)))</xm:f>
            <xm:f>$K$207</xm:f>
            <x14:dxf>
              <fill>
                <patternFill>
                  <bgColor rgb="FF00B0F0"/>
                </patternFill>
              </fill>
            </x14:dxf>
          </x14:cfRule>
          <xm:sqref>K7:K9</xm:sqref>
        </x14:conditionalFormatting>
        <x14:conditionalFormatting xmlns:xm="http://schemas.microsoft.com/office/excel/2006/main">
          <x14:cfRule type="containsText" priority="2207" operator="containsText" id="{DA543FB9-7885-41FA-875A-01BB17A17CC5}">
            <xm:f>NOT(ISERROR(SEARCH($I$210,I26)))</xm:f>
            <xm:f>$I$210</xm:f>
            <x14:dxf>
              <fill>
                <patternFill>
                  <bgColor rgb="FFFF0000"/>
                </patternFill>
              </fill>
            </x14:dxf>
          </x14:cfRule>
          <x14:cfRule type="containsText" priority="2208" operator="containsText" id="{C0180ED2-F5CA-469A-8DF0-D51E5AE997F7}">
            <xm:f>NOT(ISERROR(SEARCH($I$209,I26)))</xm:f>
            <xm:f>$I$209</xm:f>
            <x14:dxf>
              <fill>
                <patternFill>
                  <fgColor rgb="FFCC3300"/>
                  <bgColor rgb="FFE16B09"/>
                </patternFill>
              </fill>
            </x14:dxf>
          </x14:cfRule>
          <x14:cfRule type="containsText" priority="2209" operator="containsText" id="{605C1596-0991-4860-AF07-AFB47F5E5993}">
            <xm:f>NOT(ISERROR(SEARCH($I$208,I26)))</xm:f>
            <xm:f>$I$208</xm:f>
            <x14:dxf>
              <fill>
                <patternFill>
                  <bgColor rgb="FFFFC000"/>
                </patternFill>
              </fill>
            </x14:dxf>
          </x14:cfRule>
          <x14:cfRule type="containsText" priority="2210" operator="containsText" id="{A7F9D2D8-820D-4812-A753-FEC7DD5EDBC5}">
            <xm:f>NOT(ISERROR(SEARCH($I$207,I26)))</xm:f>
            <xm:f>$I$207</xm:f>
            <x14:dxf>
              <fill>
                <patternFill>
                  <bgColor rgb="FF00B050"/>
                </patternFill>
              </fill>
            </x14:dxf>
          </x14:cfRule>
          <xm:sqref>I26:I27</xm:sqref>
        </x14:conditionalFormatting>
        <x14:conditionalFormatting xmlns:xm="http://schemas.microsoft.com/office/excel/2006/main">
          <x14:cfRule type="containsText" priority="2203" operator="containsText" id="{ECA70733-2554-4AC3-B278-D8A21769BC89}">
            <xm:f>NOT(ISERROR(SEARCH($I$210,I28)))</xm:f>
            <xm:f>$I$210</xm:f>
            <x14:dxf>
              <fill>
                <patternFill>
                  <bgColor rgb="FFFF0000"/>
                </patternFill>
              </fill>
            </x14:dxf>
          </x14:cfRule>
          <x14:cfRule type="containsText" priority="2204" operator="containsText" id="{2E850E53-F111-44C6-93B0-C9CE0157B2CF}">
            <xm:f>NOT(ISERROR(SEARCH($I$209,I28)))</xm:f>
            <xm:f>$I$209</xm:f>
            <x14:dxf>
              <fill>
                <patternFill>
                  <fgColor rgb="FFCC3300"/>
                  <bgColor rgb="FFE16B09"/>
                </patternFill>
              </fill>
            </x14:dxf>
          </x14:cfRule>
          <x14:cfRule type="containsText" priority="2205" operator="containsText" id="{7649547E-97D4-45A3-970E-54C04EF03DD9}">
            <xm:f>NOT(ISERROR(SEARCH($I$208,I28)))</xm:f>
            <xm:f>$I$208</xm:f>
            <x14:dxf>
              <fill>
                <patternFill>
                  <bgColor rgb="FFFFC000"/>
                </patternFill>
              </fill>
            </x14:dxf>
          </x14:cfRule>
          <x14:cfRule type="containsText" priority="2206" operator="containsText" id="{B961AA46-FD10-46A8-8A05-2A0AA7EE0729}">
            <xm:f>NOT(ISERROR(SEARCH($I$207,I28)))</xm:f>
            <xm:f>$I$207</xm:f>
            <x14:dxf>
              <fill>
                <patternFill>
                  <bgColor rgb="FF00B050"/>
                </patternFill>
              </fill>
            </x14:dxf>
          </x14:cfRule>
          <xm:sqref>I28:I29</xm:sqref>
        </x14:conditionalFormatting>
        <x14:conditionalFormatting xmlns:xm="http://schemas.microsoft.com/office/excel/2006/main">
          <x14:cfRule type="containsText" priority="2193" operator="containsText" id="{00EF28DC-9250-4C97-AC26-B5872AF008C3}">
            <xm:f>NOT(ISERROR(SEARCH($N$211,N26)))</xm:f>
            <xm:f>$N$211</xm:f>
            <x14:dxf>
              <fill>
                <patternFill>
                  <bgColor rgb="FFFF0000"/>
                </patternFill>
              </fill>
            </x14:dxf>
          </x14:cfRule>
          <x14:cfRule type="containsText" priority="2196" operator="containsText" id="{B7A26E09-A7C7-4C75-A7B3-F3355840D39F}">
            <xm:f>NOT(ISERROR(SEARCH($N$208,N26)))</xm:f>
            <xm:f>$N$208</xm:f>
            <x14:dxf>
              <fill>
                <patternFill>
                  <bgColor rgb="FF92D050"/>
                </patternFill>
              </fill>
            </x14:dxf>
          </x14:cfRule>
          <x14:cfRule type="containsText" priority="2197" operator="containsText" id="{8A529C8C-E032-434A-936F-3E29E90C9023}">
            <xm:f>NOT(ISERROR(SEARCH($N$207,N26)))</xm:f>
            <xm:f>$N$207</xm:f>
            <x14:dxf>
              <fill>
                <patternFill>
                  <bgColor rgb="FF00B050"/>
                </patternFill>
              </fill>
            </x14:dxf>
          </x14:cfRule>
          <xm:sqref>N26 N28</xm:sqref>
        </x14:conditionalFormatting>
        <x14:conditionalFormatting xmlns:xm="http://schemas.microsoft.com/office/excel/2006/main">
          <x14:cfRule type="containsText" priority="2189" operator="containsText" id="{BBF210F5-5E2F-4EF4-B3D2-908F073C5CEA}">
            <xm:f>NOT(ISERROR(SEARCH($I$210,O26)))</xm:f>
            <xm:f>$I$210</xm:f>
            <x14:dxf>
              <fill>
                <patternFill>
                  <bgColor rgb="FFFF0000"/>
                </patternFill>
              </fill>
            </x14:dxf>
          </x14:cfRule>
          <x14:cfRule type="containsText" priority="2190" operator="containsText" id="{20941CD9-772A-4757-9FBF-FC00A97FE7FC}">
            <xm:f>NOT(ISERROR(SEARCH($I$209,O26)))</xm:f>
            <xm:f>$I$209</xm:f>
            <x14:dxf>
              <fill>
                <patternFill>
                  <fgColor rgb="FFCC3300"/>
                  <bgColor rgb="FFE16B09"/>
                </patternFill>
              </fill>
            </x14:dxf>
          </x14:cfRule>
          <x14:cfRule type="containsText" priority="2191" operator="containsText" id="{62B4D4C0-B1A0-421F-992F-648F28B8653D}">
            <xm:f>NOT(ISERROR(SEARCH($I$208,O26)))</xm:f>
            <xm:f>$I$208</xm:f>
            <x14:dxf>
              <fill>
                <patternFill>
                  <bgColor rgb="FFFFC000"/>
                </patternFill>
              </fill>
            </x14:dxf>
          </x14:cfRule>
          <x14:cfRule type="containsText" priority="2192" operator="containsText" id="{DA6A1B3E-43BA-4618-8075-977318BF1088}">
            <xm:f>NOT(ISERROR(SEARCH($I$207,O26)))</xm:f>
            <xm:f>$I$207</xm:f>
            <x14:dxf>
              <fill>
                <patternFill>
                  <bgColor rgb="FF00B050"/>
                </patternFill>
              </fill>
            </x14:dxf>
          </x14:cfRule>
          <xm:sqref>O26:O27</xm:sqref>
        </x14:conditionalFormatting>
        <x14:conditionalFormatting xmlns:xm="http://schemas.microsoft.com/office/excel/2006/main">
          <x14:cfRule type="containsText" priority="2185" operator="containsText" id="{BA7B1D94-0F13-49AD-B463-987DB2966091}">
            <xm:f>NOT(ISERROR(SEARCH($I$210,O28)))</xm:f>
            <xm:f>$I$210</xm:f>
            <x14:dxf>
              <fill>
                <patternFill>
                  <bgColor rgb="FFFF0000"/>
                </patternFill>
              </fill>
            </x14:dxf>
          </x14:cfRule>
          <x14:cfRule type="containsText" priority="2186" operator="containsText" id="{13DA335D-E618-45F5-84F2-7C426C144136}">
            <xm:f>NOT(ISERROR(SEARCH($I$209,O28)))</xm:f>
            <xm:f>$I$209</xm:f>
            <x14:dxf>
              <fill>
                <patternFill>
                  <fgColor rgb="FFCC3300"/>
                  <bgColor rgb="FFE16B09"/>
                </patternFill>
              </fill>
            </x14:dxf>
          </x14:cfRule>
          <x14:cfRule type="containsText" priority="2187" operator="containsText" id="{E1B95119-136B-420D-AC64-8D6B56C6DD13}">
            <xm:f>NOT(ISERROR(SEARCH($I$208,O28)))</xm:f>
            <xm:f>$I$208</xm:f>
            <x14:dxf>
              <fill>
                <patternFill>
                  <bgColor rgb="FFFFC000"/>
                </patternFill>
              </fill>
            </x14:dxf>
          </x14:cfRule>
          <x14:cfRule type="containsText" priority="2188" operator="containsText" id="{BA35FAF9-BCAF-49F6-9CD7-2BA5F3E37D2A}">
            <xm:f>NOT(ISERROR(SEARCH($I$207,O28)))</xm:f>
            <xm:f>$I$207</xm:f>
            <x14:dxf>
              <fill>
                <patternFill>
                  <bgColor rgb="FF00B050"/>
                </patternFill>
              </fill>
            </x14:dxf>
          </x14:cfRule>
          <xm:sqref>O28:O29</xm:sqref>
        </x14:conditionalFormatting>
        <x14:conditionalFormatting xmlns:xm="http://schemas.microsoft.com/office/excel/2006/main">
          <x14:cfRule type="containsText" priority="2155" operator="containsText" id="{2C0D81A6-EA26-4B3B-80E4-130E932BF29F}">
            <xm:f>NOT(ISERROR(SEARCH($G$211,G49)))</xm:f>
            <xm:f>$G$211</xm:f>
            <x14:dxf>
              <fill>
                <patternFill>
                  <bgColor rgb="FFFF0000"/>
                </patternFill>
              </fill>
            </x14:dxf>
          </x14:cfRule>
          <x14:cfRule type="containsText" priority="2156" operator="containsText" id="{4AB75FB4-A541-4B4C-9F4E-92C6BAE0E639}">
            <xm:f>NOT(ISERROR(SEARCH($G$210,G49)))</xm:f>
            <xm:f>$G$210</xm:f>
            <x14:dxf>
              <fill>
                <patternFill>
                  <bgColor rgb="FFFFC000"/>
                </patternFill>
              </fill>
            </x14:dxf>
          </x14:cfRule>
          <x14:cfRule type="containsText" priority="2157" operator="containsText" id="{966F7F00-F38D-4920-8351-8F80E422333D}">
            <xm:f>NOT(ISERROR(SEARCH($G$209,G49)))</xm:f>
            <xm:f>$G$209</xm:f>
            <x14:dxf>
              <fill>
                <patternFill>
                  <bgColor rgb="FFFFFF00"/>
                </patternFill>
              </fill>
            </x14:dxf>
          </x14:cfRule>
          <x14:cfRule type="containsText" priority="2158" operator="containsText" id="{1CE8EDEF-84A4-46D1-923A-4F29461F0C7E}">
            <xm:f>NOT(ISERROR(SEARCH($G$208,G49)))</xm:f>
            <xm:f>$G$208</xm:f>
            <x14:dxf>
              <fill>
                <patternFill>
                  <bgColor rgb="FF92D050"/>
                </patternFill>
              </fill>
            </x14:dxf>
          </x14:cfRule>
          <x14:cfRule type="containsText" priority="2159" operator="containsText" id="{D610C501-782F-4A82-91F9-3C4356B0ADD0}">
            <xm:f>NOT(ISERROR(SEARCH($G$207,G49)))</xm:f>
            <xm:f>$G$207</xm:f>
            <x14:dxf>
              <fill>
                <patternFill>
                  <bgColor rgb="FF00B050"/>
                </patternFill>
              </fill>
            </x14:dxf>
          </x14:cfRule>
          <xm:sqref>G49</xm:sqref>
        </x14:conditionalFormatting>
        <x14:conditionalFormatting xmlns:xm="http://schemas.microsoft.com/office/excel/2006/main">
          <x14:cfRule type="containsText" priority="2150" operator="containsText" id="{DC925F1B-EC7F-4002-B58D-6C4E91CD8EFB}">
            <xm:f>NOT(ISERROR(SEARCH($G$211,G47)))</xm:f>
            <xm:f>$G$211</xm:f>
            <x14:dxf>
              <fill>
                <patternFill>
                  <bgColor rgb="FFFF0000"/>
                </patternFill>
              </fill>
            </x14:dxf>
          </x14:cfRule>
          <x14:cfRule type="containsText" priority="2151" operator="containsText" id="{CC324D4D-DAB8-427B-A585-E2D89BCBE00C}">
            <xm:f>NOT(ISERROR(SEARCH($G$210,G47)))</xm:f>
            <xm:f>$G$210</xm:f>
            <x14:dxf>
              <fill>
                <patternFill>
                  <bgColor rgb="FFFFC000"/>
                </patternFill>
              </fill>
            </x14:dxf>
          </x14:cfRule>
          <x14:cfRule type="containsText" priority="2152" operator="containsText" id="{3DA8107E-9D0D-4EB9-82AC-97BAB3950BD0}">
            <xm:f>NOT(ISERROR(SEARCH($G$209,G47)))</xm:f>
            <xm:f>$G$209</xm:f>
            <x14:dxf>
              <fill>
                <patternFill>
                  <bgColor rgb="FFFFFF00"/>
                </patternFill>
              </fill>
            </x14:dxf>
          </x14:cfRule>
          <x14:cfRule type="containsText" priority="2153" operator="containsText" id="{F7CB3451-3518-4AB1-B5CA-A996998BC7CF}">
            <xm:f>NOT(ISERROR(SEARCH($G$208,G47)))</xm:f>
            <xm:f>$G$208</xm:f>
            <x14:dxf>
              <fill>
                <patternFill>
                  <bgColor rgb="FF92D050"/>
                </patternFill>
              </fill>
            </x14:dxf>
          </x14:cfRule>
          <x14:cfRule type="containsText" priority="2154" operator="containsText" id="{9B2F3424-763E-4C4C-AC4F-5D47B11572D9}">
            <xm:f>NOT(ISERROR(SEARCH($G$207,G47)))</xm:f>
            <xm:f>$G$207</xm:f>
            <x14:dxf>
              <fill>
                <patternFill>
                  <bgColor rgb="FF00B050"/>
                </patternFill>
              </fill>
            </x14:dxf>
          </x14:cfRule>
          <xm:sqref>G47</xm:sqref>
        </x14:conditionalFormatting>
        <x14:conditionalFormatting xmlns:xm="http://schemas.microsoft.com/office/excel/2006/main">
          <x14:cfRule type="containsText" priority="2141" operator="containsText" id="{C77A5A75-86A7-4328-8462-DABA5976F2A8}">
            <xm:f>NOT(ISERROR(SEARCH($H$211,H47)))</xm:f>
            <xm:f>$H$211</xm:f>
            <x14:dxf>
              <fill>
                <patternFill>
                  <bgColor rgb="FFFF0000"/>
                </patternFill>
              </fill>
            </x14:dxf>
          </x14:cfRule>
          <x14:cfRule type="containsText" priority="2142" operator="containsText" id="{C03586BC-2C99-47D0-AE00-71E83752248D}">
            <xm:f>NOT(ISERROR(SEARCH($H$210,H47)))</xm:f>
            <xm:f>$H$210</xm:f>
            <x14:dxf>
              <fill>
                <patternFill>
                  <bgColor rgb="FFFFC000"/>
                </patternFill>
              </fill>
            </x14:dxf>
          </x14:cfRule>
          <x14:cfRule type="containsText" priority="2143" operator="containsText" id="{5A397323-98D5-4C08-BD5F-86FC0CFAAB10}">
            <xm:f>NOT(ISERROR(SEARCH($H$209,H47)))</xm:f>
            <xm:f>$H$209</xm:f>
            <x14:dxf>
              <fill>
                <patternFill>
                  <bgColor rgb="FFFFFF00"/>
                </patternFill>
              </fill>
            </x14:dxf>
          </x14:cfRule>
          <x14:cfRule type="containsText" priority="2144" operator="containsText" id="{CF6BC58B-61EE-4360-A098-9D426CC759D0}">
            <xm:f>NOT(ISERROR(SEARCH($H$208,H47)))</xm:f>
            <xm:f>$H$208</xm:f>
            <x14:dxf>
              <fill>
                <patternFill>
                  <bgColor rgb="FF92D050"/>
                </patternFill>
              </fill>
            </x14:dxf>
          </x14:cfRule>
          <x14:cfRule type="containsText" priority="2145" operator="containsText" id="{8280A603-E842-47BF-8399-31DD4617B2A3}">
            <xm:f>NOT(ISERROR(SEARCH($H$207,H47)))</xm:f>
            <xm:f>$H$207</xm:f>
            <x14:dxf>
              <fill>
                <patternFill>
                  <bgColor rgb="FF00B050"/>
                </patternFill>
              </fill>
            </x14:dxf>
          </x14:cfRule>
          <xm:sqref>H47</xm:sqref>
        </x14:conditionalFormatting>
        <x14:conditionalFormatting xmlns:xm="http://schemas.microsoft.com/office/excel/2006/main">
          <x14:cfRule type="containsText" priority="2146" operator="containsText" id="{071C2E55-B690-4BD9-81C8-159B3FE7100B}">
            <xm:f>NOT(ISERROR(SEARCH($I$210,I47)))</xm:f>
            <xm:f>$I$210</xm:f>
            <x14:dxf>
              <fill>
                <patternFill>
                  <bgColor rgb="FFFF0000"/>
                </patternFill>
              </fill>
            </x14:dxf>
          </x14:cfRule>
          <x14:cfRule type="containsText" priority="2147" operator="containsText" id="{0F12ECEC-DB22-48BD-8D12-B3C94C8DE8CE}">
            <xm:f>NOT(ISERROR(SEARCH($I$209,I47)))</xm:f>
            <xm:f>$I$209</xm:f>
            <x14:dxf>
              <fill>
                <patternFill>
                  <bgColor theme="9" tint="-0.24994659260841701"/>
                </patternFill>
              </fill>
            </x14:dxf>
          </x14:cfRule>
          <x14:cfRule type="containsText" priority="2148" operator="containsText" id="{0978165E-B352-4687-A8D6-8288B8289485}">
            <xm:f>NOT(ISERROR(SEARCH($I$208,I47)))</xm:f>
            <xm:f>$I$208</xm:f>
            <x14:dxf>
              <fill>
                <patternFill>
                  <bgColor rgb="FFFFC000"/>
                </patternFill>
              </fill>
            </x14:dxf>
          </x14:cfRule>
          <x14:cfRule type="containsText" priority="2149" operator="containsText" id="{7AAFDDD2-F43A-495C-98F7-763425DC40E4}">
            <xm:f>NOT(ISERROR(SEARCH($I$207,I47)))</xm:f>
            <xm:f>$I$207</xm:f>
            <x14:dxf>
              <fill>
                <patternFill>
                  <bgColor rgb="FF00B050"/>
                </patternFill>
              </fill>
            </x14:dxf>
          </x14:cfRule>
          <xm:sqref>I47</xm:sqref>
        </x14:conditionalFormatting>
        <x14:conditionalFormatting xmlns:xm="http://schemas.microsoft.com/office/excel/2006/main">
          <x14:cfRule type="containsText" priority="2122" operator="containsText" id="{A5104F18-6348-4D6E-AAB0-6E104AD6A972}">
            <xm:f>NOT(ISERROR(SEARCH($H$211,H49)))</xm:f>
            <xm:f>$H$211</xm:f>
            <x14:dxf>
              <fill>
                <patternFill>
                  <bgColor rgb="FFFF0000"/>
                </patternFill>
              </fill>
            </x14:dxf>
          </x14:cfRule>
          <x14:cfRule type="containsText" priority="2123" operator="containsText" id="{D4FAA09B-F937-4999-90AA-B6240D9578DB}">
            <xm:f>NOT(ISERROR(SEARCH($H$210,H49)))</xm:f>
            <xm:f>$H$210</xm:f>
            <x14:dxf>
              <fill>
                <patternFill>
                  <bgColor rgb="FFFFC000"/>
                </patternFill>
              </fill>
            </x14:dxf>
          </x14:cfRule>
          <x14:cfRule type="containsText" priority="2124" operator="containsText" id="{ECA98B5E-23A8-4190-8986-7F2AAFC4E039}">
            <xm:f>NOT(ISERROR(SEARCH($H$209,H49)))</xm:f>
            <xm:f>$H$209</xm:f>
            <x14:dxf>
              <fill>
                <patternFill>
                  <bgColor rgb="FFFFFF00"/>
                </patternFill>
              </fill>
            </x14:dxf>
          </x14:cfRule>
          <x14:cfRule type="containsText" priority="2125" operator="containsText" id="{9951E758-7725-44F9-96F0-56032AA0E9B8}">
            <xm:f>NOT(ISERROR(SEARCH($H$208,H49)))</xm:f>
            <xm:f>$H$208</xm:f>
            <x14:dxf>
              <fill>
                <patternFill>
                  <bgColor rgb="FF92D050"/>
                </patternFill>
              </fill>
            </x14:dxf>
          </x14:cfRule>
          <x14:cfRule type="containsText" priority="2126" operator="containsText" id="{417768BB-C404-4FAC-944E-44E994C62F0A}">
            <xm:f>NOT(ISERROR(SEARCH($H$207,H49)))</xm:f>
            <xm:f>$H$207</xm:f>
            <x14:dxf>
              <fill>
                <patternFill>
                  <bgColor rgb="FF00B050"/>
                </patternFill>
              </fill>
            </x14:dxf>
          </x14:cfRule>
          <xm:sqref>H49</xm:sqref>
        </x14:conditionalFormatting>
        <x14:conditionalFormatting xmlns:xm="http://schemas.microsoft.com/office/excel/2006/main">
          <x14:cfRule type="containsText" priority="2118" operator="containsText" id="{E749A6D1-2DEF-4DF2-BB3A-D27FF8CD3694}">
            <xm:f>NOT(ISERROR(SEARCH($I$210,I49)))</xm:f>
            <xm:f>$I$210</xm:f>
            <x14:dxf>
              <fill>
                <patternFill>
                  <bgColor rgb="FFFF0000"/>
                </patternFill>
              </fill>
            </x14:dxf>
          </x14:cfRule>
          <x14:cfRule type="containsText" priority="2119" operator="containsText" id="{1FC2B9F4-634D-422A-95B5-E064AA99796C}">
            <xm:f>NOT(ISERROR(SEARCH($I$209,I49)))</xm:f>
            <xm:f>$I$209</xm:f>
            <x14:dxf>
              <fill>
                <patternFill>
                  <bgColor theme="9" tint="-0.24994659260841701"/>
                </patternFill>
              </fill>
            </x14:dxf>
          </x14:cfRule>
          <x14:cfRule type="containsText" priority="2120" operator="containsText" id="{B156D5AC-D363-4FC5-8D59-43217A2F0030}">
            <xm:f>NOT(ISERROR(SEARCH($I$208,I49)))</xm:f>
            <xm:f>$I$208</xm:f>
            <x14:dxf>
              <fill>
                <patternFill>
                  <bgColor rgb="FFFFC000"/>
                </patternFill>
              </fill>
            </x14:dxf>
          </x14:cfRule>
          <x14:cfRule type="containsText" priority="2121" operator="containsText" id="{0ADC6B95-238D-4B60-B31A-F3E9EF2FAE51}">
            <xm:f>NOT(ISERROR(SEARCH($I$207,I49)))</xm:f>
            <xm:f>$I$207</xm:f>
            <x14:dxf>
              <fill>
                <patternFill>
                  <bgColor rgb="FF00B050"/>
                </patternFill>
              </fill>
            </x14:dxf>
          </x14:cfRule>
          <xm:sqref>I49</xm:sqref>
        </x14:conditionalFormatting>
        <x14:conditionalFormatting xmlns:xm="http://schemas.microsoft.com/office/excel/2006/main">
          <x14:cfRule type="containsText" priority="2113" operator="containsText" id="{F8E6BE69-2C63-44C7-A44D-9C494FF810D3}">
            <xm:f>NOT(ISERROR(SEARCH($H$211,H50)))</xm:f>
            <xm:f>$H$211</xm:f>
            <x14:dxf>
              <fill>
                <patternFill>
                  <bgColor rgb="FFFF0000"/>
                </patternFill>
              </fill>
            </x14:dxf>
          </x14:cfRule>
          <x14:cfRule type="containsText" priority="2114" operator="containsText" id="{FBEDCBF7-BDE3-4341-B4CB-CC8EFA3161D9}">
            <xm:f>NOT(ISERROR(SEARCH($H$210,H50)))</xm:f>
            <xm:f>$H$210</xm:f>
            <x14:dxf>
              <fill>
                <patternFill>
                  <bgColor rgb="FFFFC000"/>
                </patternFill>
              </fill>
            </x14:dxf>
          </x14:cfRule>
          <x14:cfRule type="containsText" priority="2115" operator="containsText" id="{8D174E3D-0CFC-4A4D-B5FA-3D6C7ED9CAD3}">
            <xm:f>NOT(ISERROR(SEARCH($H$209,H50)))</xm:f>
            <xm:f>$H$209</xm:f>
            <x14:dxf>
              <fill>
                <patternFill>
                  <bgColor rgb="FFFFFF00"/>
                </patternFill>
              </fill>
            </x14:dxf>
          </x14:cfRule>
          <x14:cfRule type="containsText" priority="2116" operator="containsText" id="{3A420205-C67A-46E3-BD3D-F639A0DBB382}">
            <xm:f>NOT(ISERROR(SEARCH($H$208,H50)))</xm:f>
            <xm:f>$H$208</xm:f>
            <x14:dxf>
              <fill>
                <patternFill>
                  <bgColor rgb="FF92D050"/>
                </patternFill>
              </fill>
            </x14:dxf>
          </x14:cfRule>
          <x14:cfRule type="containsText" priority="2117" operator="containsText" id="{22AF644A-C171-4B3B-935D-749AA1EFCA44}">
            <xm:f>NOT(ISERROR(SEARCH($H$207,H50)))</xm:f>
            <xm:f>$H$207</xm:f>
            <x14:dxf>
              <fill>
                <patternFill>
                  <bgColor rgb="FF00B050"/>
                </patternFill>
              </fill>
            </x14:dxf>
          </x14:cfRule>
          <xm:sqref>H50</xm:sqref>
        </x14:conditionalFormatting>
        <x14:conditionalFormatting xmlns:xm="http://schemas.microsoft.com/office/excel/2006/main">
          <x14:cfRule type="containsText" priority="2109" operator="containsText" id="{5CCF52E3-CE46-41DB-9236-AB933E77B952}">
            <xm:f>NOT(ISERROR(SEARCH($I$210,I50)))</xm:f>
            <xm:f>$I$210</xm:f>
            <x14:dxf>
              <fill>
                <patternFill>
                  <bgColor rgb="FFFF0000"/>
                </patternFill>
              </fill>
            </x14:dxf>
          </x14:cfRule>
          <x14:cfRule type="containsText" priority="2110" operator="containsText" id="{78D8FF69-4B9F-4F7C-B5D0-799E9581D6A1}">
            <xm:f>NOT(ISERROR(SEARCH($I$209,I50)))</xm:f>
            <xm:f>$I$209</xm:f>
            <x14:dxf>
              <fill>
                <patternFill>
                  <bgColor theme="9" tint="-0.24994659260841701"/>
                </patternFill>
              </fill>
            </x14:dxf>
          </x14:cfRule>
          <x14:cfRule type="containsText" priority="2111" operator="containsText" id="{A694D013-534E-45C9-B01B-833A833EA084}">
            <xm:f>NOT(ISERROR(SEARCH($I$208,I50)))</xm:f>
            <xm:f>$I$208</xm:f>
            <x14:dxf>
              <fill>
                <patternFill>
                  <bgColor rgb="FFFFC000"/>
                </patternFill>
              </fill>
            </x14:dxf>
          </x14:cfRule>
          <x14:cfRule type="containsText" priority="2112" operator="containsText" id="{E8769668-0BB8-46F7-BD16-318BF755D88D}">
            <xm:f>NOT(ISERROR(SEARCH($I$207,I50)))</xm:f>
            <xm:f>$I$207</xm:f>
            <x14:dxf>
              <fill>
                <patternFill>
                  <bgColor rgb="FF00B050"/>
                </patternFill>
              </fill>
            </x14:dxf>
          </x14:cfRule>
          <xm:sqref>I50</xm:sqref>
        </x14:conditionalFormatting>
        <x14:conditionalFormatting xmlns:xm="http://schemas.microsoft.com/office/excel/2006/main">
          <x14:cfRule type="containsText" priority="2104" operator="containsText" id="{AEA4EC92-4683-439B-A0F0-C6387F226CD4}">
            <xm:f>NOT(ISERROR(SEARCH($G$211,M47)))</xm:f>
            <xm:f>$G$211</xm:f>
            <x14:dxf>
              <fill>
                <patternFill>
                  <bgColor rgb="FFFF0000"/>
                </patternFill>
              </fill>
            </x14:dxf>
          </x14:cfRule>
          <x14:cfRule type="containsText" priority="2105" operator="containsText" id="{7142A1BC-8507-4D23-8344-5C371707848D}">
            <xm:f>NOT(ISERROR(SEARCH($G$210,M47)))</xm:f>
            <xm:f>$G$210</xm:f>
            <x14:dxf>
              <fill>
                <patternFill>
                  <bgColor rgb="FFFFC000"/>
                </patternFill>
              </fill>
            </x14:dxf>
          </x14:cfRule>
          <x14:cfRule type="containsText" priority="2106" operator="containsText" id="{76623246-01CB-4629-B73B-327853EA8B52}">
            <xm:f>NOT(ISERROR(SEARCH($G$209,M47)))</xm:f>
            <xm:f>$G$209</xm:f>
            <x14:dxf>
              <fill>
                <patternFill>
                  <bgColor rgb="FFFFFF00"/>
                </patternFill>
              </fill>
            </x14:dxf>
          </x14:cfRule>
          <x14:cfRule type="containsText" priority="2107" operator="containsText" id="{7258764F-004D-4345-A692-604A3AFB10D0}">
            <xm:f>NOT(ISERROR(SEARCH($G$208,M47)))</xm:f>
            <xm:f>$G$208</xm:f>
            <x14:dxf>
              <fill>
                <patternFill>
                  <bgColor rgb="FF92D050"/>
                </patternFill>
              </fill>
            </x14:dxf>
          </x14:cfRule>
          <x14:cfRule type="containsText" priority="2108" operator="containsText" id="{83BAD369-C509-41C5-89A6-4E85689E340B}">
            <xm:f>NOT(ISERROR(SEARCH($G$207,M47)))</xm:f>
            <xm:f>$G$207</xm:f>
            <x14:dxf>
              <fill>
                <patternFill>
                  <bgColor rgb="FF00B050"/>
                </patternFill>
              </fill>
            </x14:dxf>
          </x14:cfRule>
          <xm:sqref>M47</xm:sqref>
        </x14:conditionalFormatting>
        <x14:conditionalFormatting xmlns:xm="http://schemas.microsoft.com/office/excel/2006/main">
          <x14:cfRule type="containsText" priority="2099" operator="containsText" id="{99DEF09B-DA75-43F9-8F3E-CAAA6A19F726}">
            <xm:f>NOT(ISERROR(SEARCH($H$211,N47)))</xm:f>
            <xm:f>$H$211</xm:f>
            <x14:dxf>
              <fill>
                <patternFill>
                  <bgColor rgb="FFFF0000"/>
                </patternFill>
              </fill>
            </x14:dxf>
          </x14:cfRule>
          <x14:cfRule type="containsText" priority="2100" operator="containsText" id="{513DE1A4-F701-4804-88A7-B22D254814E1}">
            <xm:f>NOT(ISERROR(SEARCH($H$210,N47)))</xm:f>
            <xm:f>$H$210</xm:f>
            <x14:dxf>
              <fill>
                <patternFill>
                  <bgColor rgb="FFFFC000"/>
                </patternFill>
              </fill>
            </x14:dxf>
          </x14:cfRule>
          <x14:cfRule type="containsText" priority="2101" operator="containsText" id="{3A7BE99F-9F6A-4BC3-8E79-D4C724521804}">
            <xm:f>NOT(ISERROR(SEARCH($H$209,N47)))</xm:f>
            <xm:f>$H$209</xm:f>
            <x14:dxf>
              <fill>
                <patternFill>
                  <bgColor rgb="FFFFFF00"/>
                </patternFill>
              </fill>
            </x14:dxf>
          </x14:cfRule>
          <x14:cfRule type="containsText" priority="2102" operator="containsText" id="{2C9D73E5-7679-443E-912E-55F95076E2B5}">
            <xm:f>NOT(ISERROR(SEARCH($H$208,N47)))</xm:f>
            <xm:f>$H$208</xm:f>
            <x14:dxf>
              <fill>
                <patternFill>
                  <bgColor rgb="FF92D050"/>
                </patternFill>
              </fill>
            </x14:dxf>
          </x14:cfRule>
          <x14:cfRule type="containsText" priority="2103" operator="containsText" id="{3ECD10EB-B4DA-4811-BF34-8AB709F4AF3E}">
            <xm:f>NOT(ISERROR(SEARCH($H$207,N47)))</xm:f>
            <xm:f>$H$207</xm:f>
            <x14:dxf>
              <fill>
                <patternFill>
                  <bgColor rgb="FF00B050"/>
                </patternFill>
              </fill>
            </x14:dxf>
          </x14:cfRule>
          <xm:sqref>N47</xm:sqref>
        </x14:conditionalFormatting>
        <x14:conditionalFormatting xmlns:xm="http://schemas.microsoft.com/office/excel/2006/main">
          <x14:cfRule type="containsText" priority="2095" operator="containsText" id="{208873DB-9EFE-46F6-821E-FA357C23D499}">
            <xm:f>NOT(ISERROR(SEARCH($I$210,O47)))</xm:f>
            <xm:f>$I$210</xm:f>
            <x14:dxf>
              <fill>
                <patternFill>
                  <bgColor rgb="FFFF0000"/>
                </patternFill>
              </fill>
            </x14:dxf>
          </x14:cfRule>
          <x14:cfRule type="containsText" priority="2096" operator="containsText" id="{63E4CF58-C727-4288-9A3C-C43D47C6E741}">
            <xm:f>NOT(ISERROR(SEARCH($I$209,O47)))</xm:f>
            <xm:f>$I$209</xm:f>
            <x14:dxf>
              <fill>
                <patternFill>
                  <bgColor theme="9" tint="-0.24994659260841701"/>
                </patternFill>
              </fill>
            </x14:dxf>
          </x14:cfRule>
          <x14:cfRule type="containsText" priority="2097" operator="containsText" id="{252423F8-FA33-4EBE-8098-2AF9F80F7892}">
            <xm:f>NOT(ISERROR(SEARCH($I$208,O47)))</xm:f>
            <xm:f>$I$208</xm:f>
            <x14:dxf>
              <fill>
                <patternFill>
                  <bgColor rgb="FFFFC000"/>
                </patternFill>
              </fill>
            </x14:dxf>
          </x14:cfRule>
          <x14:cfRule type="containsText" priority="2098" operator="containsText" id="{9F5F2F9B-A6E9-4B8A-BAF0-654F5C12611B}">
            <xm:f>NOT(ISERROR(SEARCH($I$207,O47)))</xm:f>
            <xm:f>$I$207</xm:f>
            <x14:dxf>
              <fill>
                <patternFill>
                  <bgColor rgb="FF00B050"/>
                </patternFill>
              </fill>
            </x14:dxf>
          </x14:cfRule>
          <xm:sqref>O47</xm:sqref>
        </x14:conditionalFormatting>
        <x14:conditionalFormatting xmlns:xm="http://schemas.microsoft.com/office/excel/2006/main">
          <x14:cfRule type="containsText" priority="2090" operator="containsText" id="{F6C93BF7-4E9D-47CB-B295-EA9744962659}">
            <xm:f>NOT(ISERROR(SEARCH($G$211,M49)))</xm:f>
            <xm:f>$G$211</xm:f>
            <x14:dxf>
              <fill>
                <patternFill>
                  <bgColor rgb="FFFF0000"/>
                </patternFill>
              </fill>
            </x14:dxf>
          </x14:cfRule>
          <x14:cfRule type="containsText" priority="2091" operator="containsText" id="{88BE0752-A315-43EA-B753-4DB862A08D43}">
            <xm:f>NOT(ISERROR(SEARCH($G$210,M49)))</xm:f>
            <xm:f>$G$210</xm:f>
            <x14:dxf>
              <fill>
                <patternFill>
                  <bgColor rgb="FFFFC000"/>
                </patternFill>
              </fill>
            </x14:dxf>
          </x14:cfRule>
          <x14:cfRule type="containsText" priority="2092" operator="containsText" id="{C29BA3AA-ABAA-4C70-AEAA-44D77A004A1F}">
            <xm:f>NOT(ISERROR(SEARCH($G$209,M49)))</xm:f>
            <xm:f>$G$209</xm:f>
            <x14:dxf>
              <fill>
                <patternFill>
                  <bgColor rgb="FFFFFF00"/>
                </patternFill>
              </fill>
            </x14:dxf>
          </x14:cfRule>
          <x14:cfRule type="containsText" priority="2093" operator="containsText" id="{78E40C1D-4B05-40DC-91A0-28460DA98BF4}">
            <xm:f>NOT(ISERROR(SEARCH($G$208,M49)))</xm:f>
            <xm:f>$G$208</xm:f>
            <x14:dxf>
              <fill>
                <patternFill>
                  <bgColor rgb="FF92D050"/>
                </patternFill>
              </fill>
            </x14:dxf>
          </x14:cfRule>
          <x14:cfRule type="containsText" priority="2094" operator="containsText" id="{F628462D-5AB9-4428-A471-81FD0A309E83}">
            <xm:f>NOT(ISERROR(SEARCH($G$207,M49)))</xm:f>
            <xm:f>$G$207</xm:f>
            <x14:dxf>
              <fill>
                <patternFill>
                  <bgColor rgb="FF00B050"/>
                </patternFill>
              </fill>
            </x14:dxf>
          </x14:cfRule>
          <xm:sqref>M49</xm:sqref>
        </x14:conditionalFormatting>
        <x14:conditionalFormatting xmlns:xm="http://schemas.microsoft.com/office/excel/2006/main">
          <x14:cfRule type="containsText" priority="2085" operator="containsText" id="{EC15DA96-6B71-4B7B-A388-2D3EFC14F642}">
            <xm:f>NOT(ISERROR(SEARCH($H$211,N49)))</xm:f>
            <xm:f>$H$211</xm:f>
            <x14:dxf>
              <fill>
                <patternFill>
                  <bgColor rgb="FFFF0000"/>
                </patternFill>
              </fill>
            </x14:dxf>
          </x14:cfRule>
          <x14:cfRule type="containsText" priority="2086" operator="containsText" id="{186AB1B2-F59E-4728-98DC-69E1D9083710}">
            <xm:f>NOT(ISERROR(SEARCH($H$210,N49)))</xm:f>
            <xm:f>$H$210</xm:f>
            <x14:dxf>
              <fill>
                <patternFill>
                  <bgColor rgb="FFFFC000"/>
                </patternFill>
              </fill>
            </x14:dxf>
          </x14:cfRule>
          <x14:cfRule type="containsText" priority="2087" operator="containsText" id="{79473038-16A7-495D-95F8-55149EE11C47}">
            <xm:f>NOT(ISERROR(SEARCH($H$209,N49)))</xm:f>
            <xm:f>$H$209</xm:f>
            <x14:dxf>
              <fill>
                <patternFill>
                  <bgColor rgb="FFFFFF00"/>
                </patternFill>
              </fill>
            </x14:dxf>
          </x14:cfRule>
          <x14:cfRule type="containsText" priority="2088" operator="containsText" id="{E6D32A89-50BD-4A56-8EA6-7E83E11010F8}">
            <xm:f>NOT(ISERROR(SEARCH($H$208,N49)))</xm:f>
            <xm:f>$H$208</xm:f>
            <x14:dxf>
              <fill>
                <patternFill>
                  <bgColor rgb="FF92D050"/>
                </patternFill>
              </fill>
            </x14:dxf>
          </x14:cfRule>
          <x14:cfRule type="containsText" priority="2089" operator="containsText" id="{57372B36-5FCC-495B-9344-9F9762622911}">
            <xm:f>NOT(ISERROR(SEARCH($H$207,N49)))</xm:f>
            <xm:f>$H$207</xm:f>
            <x14:dxf>
              <fill>
                <patternFill>
                  <bgColor rgb="FF00B050"/>
                </patternFill>
              </fill>
            </x14:dxf>
          </x14:cfRule>
          <xm:sqref>N49</xm:sqref>
        </x14:conditionalFormatting>
        <x14:conditionalFormatting xmlns:xm="http://schemas.microsoft.com/office/excel/2006/main">
          <x14:cfRule type="containsText" priority="2081" operator="containsText" id="{7F8FA5E2-6BDA-4788-B1F9-B610119C1DA1}">
            <xm:f>NOT(ISERROR(SEARCH($I$210,O49)))</xm:f>
            <xm:f>$I$210</xm:f>
            <x14:dxf>
              <fill>
                <patternFill>
                  <bgColor rgb="FFFF0000"/>
                </patternFill>
              </fill>
            </x14:dxf>
          </x14:cfRule>
          <x14:cfRule type="containsText" priority="2082" operator="containsText" id="{FC162762-ED42-4665-B811-B2EB1B3DAFB2}">
            <xm:f>NOT(ISERROR(SEARCH($I$209,O49)))</xm:f>
            <xm:f>$I$209</xm:f>
            <x14:dxf>
              <fill>
                <patternFill>
                  <bgColor theme="9" tint="-0.24994659260841701"/>
                </patternFill>
              </fill>
            </x14:dxf>
          </x14:cfRule>
          <x14:cfRule type="containsText" priority="2083" operator="containsText" id="{ED0A7E81-F37B-4AA1-8300-FEF58CA29DDE}">
            <xm:f>NOT(ISERROR(SEARCH($I$208,O49)))</xm:f>
            <xm:f>$I$208</xm:f>
            <x14:dxf>
              <fill>
                <patternFill>
                  <bgColor rgb="FFFFC000"/>
                </patternFill>
              </fill>
            </x14:dxf>
          </x14:cfRule>
          <x14:cfRule type="containsText" priority="2084" operator="containsText" id="{9301A2FC-2545-466D-BE8C-A92EDAC8FDFB}">
            <xm:f>NOT(ISERROR(SEARCH($I$207,O49)))</xm:f>
            <xm:f>$I$207</xm:f>
            <x14:dxf>
              <fill>
                <patternFill>
                  <bgColor rgb="FF00B050"/>
                </patternFill>
              </fill>
            </x14:dxf>
          </x14:cfRule>
          <xm:sqref>O49</xm:sqref>
        </x14:conditionalFormatting>
        <x14:conditionalFormatting xmlns:xm="http://schemas.microsoft.com/office/excel/2006/main">
          <x14:cfRule type="containsText" priority="2062" operator="containsText" id="{BD6DA91F-B825-4428-8077-DE6228381A76}">
            <xm:f>NOT(ISERROR(SEARCH($G$211,M50)))</xm:f>
            <xm:f>$G$211</xm:f>
            <x14:dxf>
              <fill>
                <patternFill>
                  <bgColor rgb="FFFF0000"/>
                </patternFill>
              </fill>
            </x14:dxf>
          </x14:cfRule>
          <x14:cfRule type="containsText" priority="2063" operator="containsText" id="{8D09612A-754E-4EEE-BB35-53C73C66E5BE}">
            <xm:f>NOT(ISERROR(SEARCH($G$210,M50)))</xm:f>
            <xm:f>$G$210</xm:f>
            <x14:dxf>
              <fill>
                <patternFill>
                  <bgColor rgb="FFFFC000"/>
                </patternFill>
              </fill>
            </x14:dxf>
          </x14:cfRule>
          <x14:cfRule type="containsText" priority="2064" operator="containsText" id="{0F7FEA53-C55C-409F-9551-B158795D01AD}">
            <xm:f>NOT(ISERROR(SEARCH($G$209,M50)))</xm:f>
            <xm:f>$G$209</xm:f>
            <x14:dxf>
              <fill>
                <patternFill>
                  <bgColor rgb="FFFFFF00"/>
                </patternFill>
              </fill>
            </x14:dxf>
          </x14:cfRule>
          <x14:cfRule type="containsText" priority="2065" operator="containsText" id="{64A37953-A452-4065-8D3F-B5C38DB33680}">
            <xm:f>NOT(ISERROR(SEARCH($G$208,M50)))</xm:f>
            <xm:f>$G$208</xm:f>
            <x14:dxf>
              <fill>
                <patternFill>
                  <bgColor rgb="FF92D050"/>
                </patternFill>
              </fill>
            </x14:dxf>
          </x14:cfRule>
          <x14:cfRule type="containsText" priority="2066" operator="containsText" id="{2AE6D1B2-A09F-4DE9-BABD-E50185C4337C}">
            <xm:f>NOT(ISERROR(SEARCH($G$207,M50)))</xm:f>
            <xm:f>$G$207</xm:f>
            <x14:dxf>
              <fill>
                <patternFill>
                  <bgColor rgb="FF00B050"/>
                </patternFill>
              </fill>
            </x14:dxf>
          </x14:cfRule>
          <xm:sqref>M50</xm:sqref>
        </x14:conditionalFormatting>
        <x14:conditionalFormatting xmlns:xm="http://schemas.microsoft.com/office/excel/2006/main">
          <x14:cfRule type="containsText" priority="2057" operator="containsText" id="{57A77A57-D12F-48BC-A47C-A8B4BC7589A0}">
            <xm:f>NOT(ISERROR(SEARCH($H$211,N50)))</xm:f>
            <xm:f>$H$211</xm:f>
            <x14:dxf>
              <fill>
                <patternFill>
                  <bgColor rgb="FFFF0000"/>
                </patternFill>
              </fill>
            </x14:dxf>
          </x14:cfRule>
          <x14:cfRule type="containsText" priority="2058" operator="containsText" id="{8FC14590-2F5F-4C7D-93AB-A1FEC68D4276}">
            <xm:f>NOT(ISERROR(SEARCH($H$210,N50)))</xm:f>
            <xm:f>$H$210</xm:f>
            <x14:dxf>
              <fill>
                <patternFill>
                  <bgColor rgb="FFFFC000"/>
                </patternFill>
              </fill>
            </x14:dxf>
          </x14:cfRule>
          <x14:cfRule type="containsText" priority="2059" operator="containsText" id="{E36AA548-651C-430F-9B24-4DBC3F7E27A2}">
            <xm:f>NOT(ISERROR(SEARCH($H$209,N50)))</xm:f>
            <xm:f>$H$209</xm:f>
            <x14:dxf>
              <fill>
                <patternFill>
                  <bgColor rgb="FFFFFF00"/>
                </patternFill>
              </fill>
            </x14:dxf>
          </x14:cfRule>
          <x14:cfRule type="containsText" priority="2060" operator="containsText" id="{4B978CCD-8E28-4699-80B1-157A70A0BCF9}">
            <xm:f>NOT(ISERROR(SEARCH($H$208,N50)))</xm:f>
            <xm:f>$H$208</xm:f>
            <x14:dxf>
              <fill>
                <patternFill>
                  <bgColor rgb="FF92D050"/>
                </patternFill>
              </fill>
            </x14:dxf>
          </x14:cfRule>
          <x14:cfRule type="containsText" priority="2061" operator="containsText" id="{8352339B-6B8C-4248-B4D6-A34E6E770844}">
            <xm:f>NOT(ISERROR(SEARCH($H$207,N50)))</xm:f>
            <xm:f>$H$207</xm:f>
            <x14:dxf>
              <fill>
                <patternFill>
                  <bgColor rgb="FF00B050"/>
                </patternFill>
              </fill>
            </x14:dxf>
          </x14:cfRule>
          <xm:sqref>N50</xm:sqref>
        </x14:conditionalFormatting>
        <x14:conditionalFormatting xmlns:xm="http://schemas.microsoft.com/office/excel/2006/main">
          <x14:cfRule type="containsText" priority="2053" operator="containsText" id="{7DE7ED2D-D1AA-400E-8B63-2C8ADC510C21}">
            <xm:f>NOT(ISERROR(SEARCH($I$210,O50)))</xm:f>
            <xm:f>$I$210</xm:f>
            <x14:dxf>
              <fill>
                <patternFill>
                  <bgColor rgb="FFFF0000"/>
                </patternFill>
              </fill>
            </x14:dxf>
          </x14:cfRule>
          <x14:cfRule type="containsText" priority="2054" operator="containsText" id="{157E4700-6A94-42CF-8D7A-6106B12B94DA}">
            <xm:f>NOT(ISERROR(SEARCH($I$209,O50)))</xm:f>
            <xm:f>$I$209</xm:f>
            <x14:dxf>
              <fill>
                <patternFill>
                  <bgColor theme="9" tint="-0.24994659260841701"/>
                </patternFill>
              </fill>
            </x14:dxf>
          </x14:cfRule>
          <x14:cfRule type="containsText" priority="2055" operator="containsText" id="{46574A79-177F-46CF-BB10-FDEC84A12F2B}">
            <xm:f>NOT(ISERROR(SEARCH($I$208,O50)))</xm:f>
            <xm:f>$I$208</xm:f>
            <x14:dxf>
              <fill>
                <patternFill>
                  <bgColor rgb="FFFFC000"/>
                </patternFill>
              </fill>
            </x14:dxf>
          </x14:cfRule>
          <x14:cfRule type="containsText" priority="2056" operator="containsText" id="{D75B2C6F-C193-4BD2-A2AF-9070EF980F09}">
            <xm:f>NOT(ISERROR(SEARCH($I$207,O50)))</xm:f>
            <xm:f>$I$207</xm:f>
            <x14:dxf>
              <fill>
                <patternFill>
                  <bgColor rgb="FF00B050"/>
                </patternFill>
              </fill>
            </x14:dxf>
          </x14:cfRule>
          <xm:sqref>O50</xm:sqref>
        </x14:conditionalFormatting>
        <x14:conditionalFormatting xmlns:xm="http://schemas.microsoft.com/office/excel/2006/main">
          <x14:cfRule type="containsText" priority="1989" operator="containsText" id="{824D3911-FE67-47C8-917B-5204794CBA4B}">
            <xm:f>NOT(ISERROR(SEARCH($K$28,K21)))</xm:f>
            <xm:f>$K$28</xm:f>
            <x14:dxf>
              <fill>
                <patternFill>
                  <bgColor rgb="FF00B0F0"/>
                </patternFill>
              </fill>
            </x14:dxf>
          </x14:cfRule>
          <x14:cfRule type="containsText" priority="1990" operator="containsText" id="{5413A0CC-BA4C-4697-AF7A-5AA9087EECD6}">
            <xm:f>NOT(ISERROR(SEARCH($K$29,K21)))</xm:f>
            <xm:f>$K$29</xm:f>
            <x14:dxf>
              <fill>
                <patternFill>
                  <bgColor rgb="FFFFC000"/>
                </patternFill>
              </fill>
            </x14:dxf>
          </x14:cfRule>
          <xm:sqref>K21</xm:sqref>
        </x14:conditionalFormatting>
        <x14:conditionalFormatting xmlns:xm="http://schemas.microsoft.com/office/excel/2006/main">
          <x14:cfRule type="containsText" priority="1991" operator="containsText" id="{D6C2F10F-A840-4DE7-A46C-09EA20C11171}">
            <xm:f>NOT(ISERROR(SEARCH($K$30,K21)))</xm:f>
            <xm:f>$K$30</xm:f>
            <x14:dxf>
              <fill>
                <patternFill>
                  <bgColor rgb="FFFF0000"/>
                </patternFill>
              </fill>
            </x14:dxf>
          </x14:cfRule>
          <xm:sqref>K21</xm:sqref>
        </x14:conditionalFormatting>
        <x14:conditionalFormatting xmlns:xm="http://schemas.microsoft.com/office/excel/2006/main">
          <x14:cfRule type="containsText" priority="1937" operator="containsText" id="{AC08794C-D1C5-4968-B346-4C40F2B15461}">
            <xm:f>NOT(ISERROR(SEARCH($G$211,G17)))</xm:f>
            <xm:f>$G$211</xm:f>
            <x14:dxf>
              <fill>
                <patternFill>
                  <bgColor rgb="FFFF0000"/>
                </patternFill>
              </fill>
            </x14:dxf>
          </x14:cfRule>
          <x14:cfRule type="containsText" priority="1938" operator="containsText" id="{849E0638-0C3A-4BD6-8E04-848CD90E075E}">
            <xm:f>NOT(ISERROR(SEARCH($G$210,G17)))</xm:f>
            <xm:f>$G$210</xm:f>
            <x14:dxf>
              <fill>
                <patternFill>
                  <bgColor rgb="FFFFC000"/>
                </patternFill>
              </fill>
            </x14:dxf>
          </x14:cfRule>
          <x14:cfRule type="containsText" priority="1939" operator="containsText" id="{1DEC7671-D3E8-44BD-B193-F66CD7FB507E}">
            <xm:f>NOT(ISERROR(SEARCH($G$209,G17)))</xm:f>
            <xm:f>$G$209</xm:f>
            <x14:dxf>
              <fill>
                <patternFill>
                  <bgColor rgb="FFFFFF00"/>
                </patternFill>
              </fill>
            </x14:dxf>
          </x14:cfRule>
          <x14:cfRule type="containsText" priority="1940" operator="containsText" id="{B61DCEFB-52DA-44CD-A3F9-DFA632A0217D}">
            <xm:f>NOT(ISERROR(SEARCH($G$208,G17)))</xm:f>
            <xm:f>$G$208</xm:f>
            <x14:dxf>
              <fill>
                <patternFill>
                  <bgColor rgb="FF92D050"/>
                </patternFill>
              </fill>
            </x14:dxf>
          </x14:cfRule>
          <x14:cfRule type="containsText" priority="1941" operator="containsText" id="{7457236C-4B18-4307-948D-02A27AC9E14A}">
            <xm:f>NOT(ISERROR(SEARCH($G$207,G17)))</xm:f>
            <xm:f>$G$207</xm:f>
            <x14:dxf>
              <fill>
                <patternFill>
                  <bgColor rgb="FF00B050"/>
                </patternFill>
              </fill>
            </x14:dxf>
          </x14:cfRule>
          <xm:sqref>G17:G19</xm:sqref>
        </x14:conditionalFormatting>
        <x14:conditionalFormatting xmlns:xm="http://schemas.microsoft.com/office/excel/2006/main">
          <x14:cfRule type="containsText" priority="1932" operator="containsText" id="{FE2666CC-4EAB-47A1-9B81-87A4B67B8537}">
            <xm:f>NOT(ISERROR(SEARCH($G$211,G23)))</xm:f>
            <xm:f>$G$211</xm:f>
            <x14:dxf>
              <fill>
                <patternFill>
                  <bgColor rgb="FFFF0000"/>
                </patternFill>
              </fill>
            </x14:dxf>
          </x14:cfRule>
          <x14:cfRule type="containsText" priority="1933" operator="containsText" id="{0D52BC16-7777-49D9-B603-920EFDF9C691}">
            <xm:f>NOT(ISERROR(SEARCH($G$210,G23)))</xm:f>
            <xm:f>$G$210</xm:f>
            <x14:dxf>
              <fill>
                <patternFill>
                  <bgColor rgb="FFFFC000"/>
                </patternFill>
              </fill>
            </x14:dxf>
          </x14:cfRule>
          <x14:cfRule type="containsText" priority="1934" operator="containsText" id="{042ACCAB-F735-4D2A-A485-0B77B9A32FC4}">
            <xm:f>NOT(ISERROR(SEARCH($G$209,G23)))</xm:f>
            <xm:f>$G$209</xm:f>
            <x14:dxf>
              <fill>
                <patternFill>
                  <bgColor rgb="FFFFFF00"/>
                </patternFill>
              </fill>
            </x14:dxf>
          </x14:cfRule>
          <x14:cfRule type="containsText" priority="1935" operator="containsText" id="{427301F3-8B1B-4F98-80A9-7FD36A888D5B}">
            <xm:f>NOT(ISERROR(SEARCH($G$208,G23)))</xm:f>
            <xm:f>$G$208</xm:f>
            <x14:dxf>
              <fill>
                <patternFill>
                  <bgColor rgb="FF92D050"/>
                </patternFill>
              </fill>
            </x14:dxf>
          </x14:cfRule>
          <x14:cfRule type="containsText" priority="1936" operator="containsText" id="{A96D7575-C459-47E2-A359-001D39D47BA1}">
            <xm:f>NOT(ISERROR(SEARCH($G$207,G23)))</xm:f>
            <xm:f>$G$207</xm:f>
            <x14:dxf>
              <fill>
                <patternFill>
                  <bgColor rgb="FF00B050"/>
                </patternFill>
              </fill>
            </x14:dxf>
          </x14:cfRule>
          <xm:sqref>G23:G25</xm:sqref>
        </x14:conditionalFormatting>
        <x14:conditionalFormatting xmlns:xm="http://schemas.microsoft.com/office/excel/2006/main">
          <x14:cfRule type="containsText" priority="1927" operator="containsText" id="{DA9722CF-5924-4D0E-99BD-05F8C94FBCE8}">
            <xm:f>NOT(ISERROR(SEARCH($G$211,G20)))</xm:f>
            <xm:f>$G$211</xm:f>
            <x14:dxf>
              <fill>
                <patternFill>
                  <bgColor rgb="FFFF0000"/>
                </patternFill>
              </fill>
            </x14:dxf>
          </x14:cfRule>
          <x14:cfRule type="containsText" priority="1928" operator="containsText" id="{FAAD38BC-C8FB-41B6-958F-C7DDEA37CD07}">
            <xm:f>NOT(ISERROR(SEARCH($G$210,G20)))</xm:f>
            <xm:f>$G$210</xm:f>
            <x14:dxf>
              <fill>
                <patternFill>
                  <bgColor rgb="FFFFC000"/>
                </patternFill>
              </fill>
            </x14:dxf>
          </x14:cfRule>
          <x14:cfRule type="containsText" priority="1929" operator="containsText" id="{90E062CE-896C-4345-B7C4-9F80F9C26163}">
            <xm:f>NOT(ISERROR(SEARCH($G$209,G20)))</xm:f>
            <xm:f>$G$209</xm:f>
            <x14:dxf>
              <fill>
                <patternFill>
                  <bgColor rgb="FFFFFF00"/>
                </patternFill>
              </fill>
            </x14:dxf>
          </x14:cfRule>
          <x14:cfRule type="containsText" priority="1930" operator="containsText" id="{FF21CBB1-AD61-4A7D-85A9-9DDEE7660024}">
            <xm:f>NOT(ISERROR(SEARCH($G$208,G20)))</xm:f>
            <xm:f>$G$208</xm:f>
            <x14:dxf>
              <fill>
                <patternFill>
                  <bgColor rgb="FF92D050"/>
                </patternFill>
              </fill>
            </x14:dxf>
          </x14:cfRule>
          <x14:cfRule type="containsText" priority="1931" operator="containsText" id="{D6158BF2-0CF9-4142-A1CE-AEEC9FF11DF1}">
            <xm:f>NOT(ISERROR(SEARCH($G$207,G20)))</xm:f>
            <xm:f>$G$207</xm:f>
            <x14:dxf>
              <fill>
                <patternFill>
                  <bgColor rgb="FF00B050"/>
                </patternFill>
              </fill>
            </x14:dxf>
          </x14:cfRule>
          <xm:sqref>G20:G22</xm:sqref>
        </x14:conditionalFormatting>
        <x14:conditionalFormatting xmlns:xm="http://schemas.microsoft.com/office/excel/2006/main">
          <x14:cfRule type="containsText" priority="1922" operator="containsText" id="{13FF7D25-67C4-4C04-959A-62395C0F451A}">
            <xm:f>NOT(ISERROR(SEARCH($H$211,H17)))</xm:f>
            <xm:f>$H$211</xm:f>
            <x14:dxf>
              <fill>
                <patternFill>
                  <bgColor rgb="FFFF0000"/>
                </patternFill>
              </fill>
            </x14:dxf>
          </x14:cfRule>
          <x14:cfRule type="containsText" priority="1923" operator="containsText" id="{A650F1B9-38C5-4017-9CEF-B1B56AA74ED5}">
            <xm:f>NOT(ISERROR(SEARCH($H$210,H17)))</xm:f>
            <xm:f>$H$210</xm:f>
            <x14:dxf>
              <fill>
                <patternFill>
                  <bgColor rgb="FFFFC000"/>
                </patternFill>
              </fill>
            </x14:dxf>
          </x14:cfRule>
          <x14:cfRule type="containsText" priority="1924" operator="containsText" id="{3AF2F566-CB0E-40D1-859A-445747309B52}">
            <xm:f>NOT(ISERROR(SEARCH($H$209,H17)))</xm:f>
            <xm:f>$H$209</xm:f>
            <x14:dxf>
              <fill>
                <patternFill>
                  <bgColor rgb="FFFFFF00"/>
                </patternFill>
              </fill>
            </x14:dxf>
          </x14:cfRule>
          <x14:cfRule type="containsText" priority="1925" operator="containsText" id="{10263300-A605-4A71-BC5E-C2AB6E2A31A6}">
            <xm:f>NOT(ISERROR(SEARCH($H$208,H17)))</xm:f>
            <xm:f>$H$208</xm:f>
            <x14:dxf>
              <fill>
                <patternFill>
                  <bgColor rgb="FF92D050"/>
                </patternFill>
              </fill>
            </x14:dxf>
          </x14:cfRule>
          <x14:cfRule type="containsText" priority="1926" operator="containsText" id="{7A8E04E1-0EDC-44D8-8120-E0F06C4B15D6}">
            <xm:f>NOT(ISERROR(SEARCH($H$207,H17)))</xm:f>
            <xm:f>$H$207</xm:f>
            <x14:dxf>
              <fill>
                <patternFill>
                  <bgColor rgb="FF00B050"/>
                </patternFill>
              </fill>
            </x14:dxf>
          </x14:cfRule>
          <xm:sqref>H17:H19</xm:sqref>
        </x14:conditionalFormatting>
        <x14:conditionalFormatting xmlns:xm="http://schemas.microsoft.com/office/excel/2006/main">
          <x14:cfRule type="containsText" priority="1917" operator="containsText" id="{ABD5EA5E-00C6-4650-AEDE-EA680C2E8730}">
            <xm:f>NOT(ISERROR(SEARCH($H$211,H23)))</xm:f>
            <xm:f>$H$211</xm:f>
            <x14:dxf>
              <fill>
                <patternFill>
                  <bgColor rgb="FFFF0000"/>
                </patternFill>
              </fill>
            </x14:dxf>
          </x14:cfRule>
          <x14:cfRule type="containsText" priority="1918" operator="containsText" id="{25019ACA-A188-4EB2-9F79-01282CF87F01}">
            <xm:f>NOT(ISERROR(SEARCH($H$210,H23)))</xm:f>
            <xm:f>$H$210</xm:f>
            <x14:dxf>
              <fill>
                <patternFill>
                  <bgColor rgb="FFFFC000"/>
                </patternFill>
              </fill>
            </x14:dxf>
          </x14:cfRule>
          <x14:cfRule type="containsText" priority="1919" operator="containsText" id="{CD2389BD-4428-4F08-ACAF-2F8BBCB3CABD}">
            <xm:f>NOT(ISERROR(SEARCH($H$209,H23)))</xm:f>
            <xm:f>$H$209</xm:f>
            <x14:dxf>
              <fill>
                <patternFill>
                  <bgColor rgb="FFFFFF00"/>
                </patternFill>
              </fill>
            </x14:dxf>
          </x14:cfRule>
          <x14:cfRule type="containsText" priority="1920" operator="containsText" id="{FF878DDB-D662-4D8B-9C5F-76B605CEBB38}">
            <xm:f>NOT(ISERROR(SEARCH($H$208,H23)))</xm:f>
            <xm:f>$H$208</xm:f>
            <x14:dxf>
              <fill>
                <patternFill>
                  <bgColor rgb="FF92D050"/>
                </patternFill>
              </fill>
            </x14:dxf>
          </x14:cfRule>
          <x14:cfRule type="containsText" priority="1921" operator="containsText" id="{0578FE91-B9CB-4006-A0BC-F36B7D25C645}">
            <xm:f>NOT(ISERROR(SEARCH($H$207,H23)))</xm:f>
            <xm:f>$H$207</xm:f>
            <x14:dxf>
              <fill>
                <patternFill>
                  <bgColor rgb="FF00B050"/>
                </patternFill>
              </fill>
            </x14:dxf>
          </x14:cfRule>
          <xm:sqref>H23:H25</xm:sqref>
        </x14:conditionalFormatting>
        <x14:conditionalFormatting xmlns:xm="http://schemas.microsoft.com/office/excel/2006/main">
          <x14:cfRule type="containsText" priority="1912" operator="containsText" id="{F02A928A-1D2B-4223-9863-3D87839B6B99}">
            <xm:f>NOT(ISERROR(SEARCH($H$211,H20)))</xm:f>
            <xm:f>$H$211</xm:f>
            <x14:dxf>
              <fill>
                <patternFill>
                  <bgColor rgb="FFFF0000"/>
                </patternFill>
              </fill>
            </x14:dxf>
          </x14:cfRule>
          <x14:cfRule type="containsText" priority="1913" operator="containsText" id="{D6BA52B8-54EC-444C-9DE4-4BBAC73A0AD2}">
            <xm:f>NOT(ISERROR(SEARCH($H$210,H20)))</xm:f>
            <xm:f>$H$210</xm:f>
            <x14:dxf>
              <fill>
                <patternFill>
                  <bgColor rgb="FFFFC000"/>
                </patternFill>
              </fill>
            </x14:dxf>
          </x14:cfRule>
          <x14:cfRule type="containsText" priority="1914" operator="containsText" id="{C858D17B-7BE9-4748-A823-F064CF98D186}">
            <xm:f>NOT(ISERROR(SEARCH($H$209,H20)))</xm:f>
            <xm:f>$H$209</xm:f>
            <x14:dxf>
              <fill>
                <patternFill>
                  <bgColor rgb="FFFFFF00"/>
                </patternFill>
              </fill>
            </x14:dxf>
          </x14:cfRule>
          <x14:cfRule type="containsText" priority="1915" operator="containsText" id="{2FC9ADEA-8EB5-4691-B51A-55FDED8F17C7}">
            <xm:f>NOT(ISERROR(SEARCH($H$208,H20)))</xm:f>
            <xm:f>$H$208</xm:f>
            <x14:dxf>
              <fill>
                <patternFill>
                  <bgColor rgb="FF92D050"/>
                </patternFill>
              </fill>
            </x14:dxf>
          </x14:cfRule>
          <x14:cfRule type="containsText" priority="1916" operator="containsText" id="{FD64AED8-7C88-4A06-A929-1115752C9FA1}">
            <xm:f>NOT(ISERROR(SEARCH($H$207,H20)))</xm:f>
            <xm:f>$H$207</xm:f>
            <x14:dxf>
              <fill>
                <patternFill>
                  <bgColor rgb="FF00B050"/>
                </patternFill>
              </fill>
            </x14:dxf>
          </x14:cfRule>
          <xm:sqref>H20:H22</xm:sqref>
        </x14:conditionalFormatting>
        <x14:conditionalFormatting xmlns:xm="http://schemas.microsoft.com/office/excel/2006/main">
          <x14:cfRule type="containsText" priority="1908" operator="containsText" id="{A0503585-32F0-47F2-99CC-41282C1BBAEF}">
            <xm:f>NOT(ISERROR(SEARCH($I$210,I20)))</xm:f>
            <xm:f>$I$210</xm:f>
            <x14:dxf>
              <fill>
                <patternFill>
                  <bgColor rgb="FFFF0000"/>
                </patternFill>
              </fill>
            </x14:dxf>
          </x14:cfRule>
          <x14:cfRule type="containsText" priority="1909" operator="containsText" id="{4BEC1273-3C8B-44C0-9277-80252C01D6DD}">
            <xm:f>NOT(ISERROR(SEARCH($I$209,I20)))</xm:f>
            <xm:f>$I$209</xm:f>
            <x14:dxf>
              <fill>
                <patternFill>
                  <bgColor rgb="FFC85F08"/>
                </patternFill>
              </fill>
            </x14:dxf>
          </x14:cfRule>
          <x14:cfRule type="containsText" priority="1910" operator="containsText" id="{DCC4C478-A6B8-4511-B14F-9D5EF25E3D76}">
            <xm:f>NOT(ISERROR(SEARCH($I$208,I20)))</xm:f>
            <xm:f>$I$208</xm:f>
            <x14:dxf>
              <fill>
                <patternFill>
                  <bgColor rgb="FFFFC000"/>
                </patternFill>
              </fill>
            </x14:dxf>
          </x14:cfRule>
          <x14:cfRule type="containsText" priority="1911" operator="containsText" id="{8353C916-D984-4EE7-98FD-508A267B6765}">
            <xm:f>NOT(ISERROR(SEARCH($I$207,I20)))</xm:f>
            <xm:f>$I$207</xm:f>
            <x14:dxf>
              <fill>
                <patternFill>
                  <bgColor rgb="FF00B050"/>
                </patternFill>
              </fill>
            </x14:dxf>
          </x14:cfRule>
          <xm:sqref>I20:I22</xm:sqref>
        </x14:conditionalFormatting>
        <x14:conditionalFormatting xmlns:xm="http://schemas.microsoft.com/office/excel/2006/main">
          <x14:cfRule type="containsText" priority="1900" operator="containsText" id="{35E2A054-FF65-4841-83FB-D34B0857BF09}">
            <xm:f>NOT(ISERROR(SEARCH($I$210,I23)))</xm:f>
            <xm:f>$I$210</xm:f>
            <x14:dxf>
              <fill>
                <patternFill>
                  <bgColor rgb="FFFF0000"/>
                </patternFill>
              </fill>
            </x14:dxf>
          </x14:cfRule>
          <x14:cfRule type="containsText" priority="1901" operator="containsText" id="{21244A60-01EF-4C81-8BEE-EA6FE365D117}">
            <xm:f>NOT(ISERROR(SEARCH($I$209,I23)))</xm:f>
            <xm:f>$I$209</xm:f>
            <x14:dxf>
              <fill>
                <patternFill>
                  <bgColor rgb="FFC85F08"/>
                </patternFill>
              </fill>
            </x14:dxf>
          </x14:cfRule>
          <x14:cfRule type="containsText" priority="1902" operator="containsText" id="{3075DE79-06B2-4E53-B5E3-E48D7C5C3F92}">
            <xm:f>NOT(ISERROR(SEARCH($I$208,I23)))</xm:f>
            <xm:f>$I$208</xm:f>
            <x14:dxf>
              <fill>
                <patternFill>
                  <bgColor rgb="FFFFC000"/>
                </patternFill>
              </fill>
            </x14:dxf>
          </x14:cfRule>
          <x14:cfRule type="containsText" priority="1903" operator="containsText" id="{1103067A-D031-4360-B677-818356EC4510}">
            <xm:f>NOT(ISERROR(SEARCH($I$207,I23)))</xm:f>
            <xm:f>$I$207</xm:f>
            <x14:dxf>
              <fill>
                <patternFill>
                  <bgColor rgb="FF00B050"/>
                </patternFill>
              </fill>
            </x14:dxf>
          </x14:cfRule>
          <xm:sqref>I23:I25</xm:sqref>
        </x14:conditionalFormatting>
        <x14:conditionalFormatting xmlns:xm="http://schemas.microsoft.com/office/excel/2006/main">
          <x14:cfRule type="containsText" priority="1895" operator="containsText" id="{24E80BA3-F54B-4045-A922-C7E9B07240DA}">
            <xm:f>NOT(ISERROR(SEARCH($G$211,M17)))</xm:f>
            <xm:f>$G$211</xm:f>
            <x14:dxf>
              <fill>
                <patternFill>
                  <bgColor rgb="FFFF0000"/>
                </patternFill>
              </fill>
            </x14:dxf>
          </x14:cfRule>
          <x14:cfRule type="containsText" priority="1896" operator="containsText" id="{B153166E-C6A4-4C86-839A-7F2CBFCCA2C8}">
            <xm:f>NOT(ISERROR(SEARCH($G$210,M17)))</xm:f>
            <xm:f>$G$210</xm:f>
            <x14:dxf>
              <fill>
                <patternFill>
                  <bgColor rgb="FFFFC000"/>
                </patternFill>
              </fill>
            </x14:dxf>
          </x14:cfRule>
          <x14:cfRule type="containsText" priority="1897" operator="containsText" id="{63BCB5D5-4D13-4B88-AA34-589D1D13A6FA}">
            <xm:f>NOT(ISERROR(SEARCH($G$209,M17)))</xm:f>
            <xm:f>$G$209</xm:f>
            <x14:dxf>
              <fill>
                <patternFill>
                  <bgColor rgb="FFFFFF00"/>
                </patternFill>
              </fill>
            </x14:dxf>
          </x14:cfRule>
          <x14:cfRule type="containsText" priority="1898" operator="containsText" id="{66CA0FDA-68CF-4012-BD33-98D86049C63A}">
            <xm:f>NOT(ISERROR(SEARCH($G$208,M17)))</xm:f>
            <xm:f>$G$208</xm:f>
            <x14:dxf>
              <fill>
                <patternFill>
                  <bgColor rgb="FF92D050"/>
                </patternFill>
              </fill>
            </x14:dxf>
          </x14:cfRule>
          <x14:cfRule type="containsText" priority="1899" operator="containsText" id="{935FA12C-1AF9-4742-9389-3CC20EC91BF1}">
            <xm:f>NOT(ISERROR(SEARCH($G$207,M17)))</xm:f>
            <xm:f>$G$207</xm:f>
            <x14:dxf>
              <fill>
                <patternFill>
                  <bgColor rgb="FF00B050"/>
                </patternFill>
              </fill>
            </x14:dxf>
          </x14:cfRule>
          <xm:sqref>M17:M19</xm:sqref>
        </x14:conditionalFormatting>
        <x14:conditionalFormatting xmlns:xm="http://schemas.microsoft.com/office/excel/2006/main">
          <x14:cfRule type="containsText" priority="1890" operator="containsText" id="{A69DB647-5628-401C-A318-31D92C53B3FD}">
            <xm:f>NOT(ISERROR(SEARCH($H$211,N17)))</xm:f>
            <xm:f>$H$211</xm:f>
            <x14:dxf>
              <fill>
                <patternFill>
                  <bgColor rgb="FFFF0000"/>
                </patternFill>
              </fill>
            </x14:dxf>
          </x14:cfRule>
          <x14:cfRule type="containsText" priority="1891" operator="containsText" id="{751C1084-F2F4-4183-828A-9CFF5D59CFAB}">
            <xm:f>NOT(ISERROR(SEARCH($H$210,N17)))</xm:f>
            <xm:f>$H$210</xm:f>
            <x14:dxf>
              <fill>
                <patternFill>
                  <bgColor rgb="FFFFC000"/>
                </patternFill>
              </fill>
            </x14:dxf>
          </x14:cfRule>
          <x14:cfRule type="containsText" priority="1892" operator="containsText" id="{805D6E0A-6547-4B53-B5DD-BA040B29B87A}">
            <xm:f>NOT(ISERROR(SEARCH($H$209,N17)))</xm:f>
            <xm:f>$H$209</xm:f>
            <x14:dxf>
              <fill>
                <patternFill>
                  <bgColor rgb="FFFFFF00"/>
                </patternFill>
              </fill>
            </x14:dxf>
          </x14:cfRule>
          <x14:cfRule type="containsText" priority="1893" operator="containsText" id="{C8081F09-9479-472F-B732-C2D672161A35}">
            <xm:f>NOT(ISERROR(SEARCH($H$208,N17)))</xm:f>
            <xm:f>$H$208</xm:f>
            <x14:dxf>
              <fill>
                <patternFill>
                  <bgColor rgb="FF92D050"/>
                </patternFill>
              </fill>
            </x14:dxf>
          </x14:cfRule>
          <x14:cfRule type="containsText" priority="1894" operator="containsText" id="{B68ADFB8-3557-4B7B-A505-E89640EAAC4C}">
            <xm:f>NOT(ISERROR(SEARCH($H$207,N17)))</xm:f>
            <xm:f>$H$207</xm:f>
            <x14:dxf>
              <fill>
                <patternFill>
                  <bgColor rgb="FF00B050"/>
                </patternFill>
              </fill>
            </x14:dxf>
          </x14:cfRule>
          <xm:sqref>N17:N19</xm:sqref>
        </x14:conditionalFormatting>
        <x14:conditionalFormatting xmlns:xm="http://schemas.microsoft.com/office/excel/2006/main">
          <x14:cfRule type="containsText" priority="1886" operator="containsText" id="{3D928975-3AC8-478A-94BB-0B396524B204}">
            <xm:f>NOT(ISERROR(SEARCH($I$210,O17)))</xm:f>
            <xm:f>$I$210</xm:f>
            <x14:dxf>
              <fill>
                <patternFill>
                  <bgColor rgb="FFFF0000"/>
                </patternFill>
              </fill>
            </x14:dxf>
          </x14:cfRule>
          <x14:cfRule type="containsText" priority="1887" operator="containsText" id="{DF6C45C7-6D52-4542-AA6A-3135AFF6B577}">
            <xm:f>NOT(ISERROR(SEARCH($I$209,O17)))</xm:f>
            <xm:f>$I$209</xm:f>
            <x14:dxf>
              <fill>
                <patternFill>
                  <bgColor rgb="FFC85F08"/>
                </patternFill>
              </fill>
            </x14:dxf>
          </x14:cfRule>
          <x14:cfRule type="containsText" priority="1888" operator="containsText" id="{2E89F17A-C378-4777-A5D9-C9F6A9F113BB}">
            <xm:f>NOT(ISERROR(SEARCH($I$208,O17)))</xm:f>
            <xm:f>$I$208</xm:f>
            <x14:dxf>
              <fill>
                <patternFill>
                  <bgColor rgb="FFFFC000"/>
                </patternFill>
              </fill>
            </x14:dxf>
          </x14:cfRule>
          <x14:cfRule type="containsText" priority="1889" operator="containsText" id="{FDFE6647-2134-4D3E-BBFB-A1FCAE00929B}">
            <xm:f>NOT(ISERROR(SEARCH($I$207,O17)))</xm:f>
            <xm:f>$I$207</xm:f>
            <x14:dxf>
              <fill>
                <patternFill>
                  <bgColor rgb="FF00B050"/>
                </patternFill>
              </fill>
            </x14:dxf>
          </x14:cfRule>
          <xm:sqref>O17:O19</xm:sqref>
        </x14:conditionalFormatting>
        <x14:conditionalFormatting xmlns:xm="http://schemas.microsoft.com/office/excel/2006/main">
          <x14:cfRule type="containsText" priority="1881" operator="containsText" id="{ED2DFF7C-65EE-4771-81E4-3F84B180269A}">
            <xm:f>NOT(ISERROR(SEARCH($G$211,M20)))</xm:f>
            <xm:f>$G$211</xm:f>
            <x14:dxf>
              <fill>
                <patternFill>
                  <bgColor rgb="FFFF0000"/>
                </patternFill>
              </fill>
            </x14:dxf>
          </x14:cfRule>
          <x14:cfRule type="containsText" priority="1882" operator="containsText" id="{9E2D1CF5-EDAB-43E9-8443-4636F3C94673}">
            <xm:f>NOT(ISERROR(SEARCH($G$210,M20)))</xm:f>
            <xm:f>$G$210</xm:f>
            <x14:dxf>
              <fill>
                <patternFill>
                  <bgColor rgb="FFFFC000"/>
                </patternFill>
              </fill>
            </x14:dxf>
          </x14:cfRule>
          <x14:cfRule type="containsText" priority="1883" operator="containsText" id="{6510FDE6-88B4-4775-BAB4-A95CF42B8CB6}">
            <xm:f>NOT(ISERROR(SEARCH($G$209,M20)))</xm:f>
            <xm:f>$G$209</xm:f>
            <x14:dxf>
              <fill>
                <patternFill>
                  <bgColor rgb="FFFFFF00"/>
                </patternFill>
              </fill>
            </x14:dxf>
          </x14:cfRule>
          <x14:cfRule type="containsText" priority="1884" operator="containsText" id="{67A817C4-A50A-41BA-AE72-ADE2F78F12B6}">
            <xm:f>NOT(ISERROR(SEARCH($G$208,M20)))</xm:f>
            <xm:f>$G$208</xm:f>
            <x14:dxf>
              <fill>
                <patternFill>
                  <bgColor rgb="FF92D050"/>
                </patternFill>
              </fill>
            </x14:dxf>
          </x14:cfRule>
          <x14:cfRule type="containsText" priority="1885" operator="containsText" id="{6C01B3C5-089A-4AEC-823E-3F393299F11C}">
            <xm:f>NOT(ISERROR(SEARCH($G$207,M20)))</xm:f>
            <xm:f>$G$207</xm:f>
            <x14:dxf>
              <fill>
                <patternFill>
                  <bgColor rgb="FF00B050"/>
                </patternFill>
              </fill>
            </x14:dxf>
          </x14:cfRule>
          <xm:sqref>M20:M22</xm:sqref>
        </x14:conditionalFormatting>
        <x14:conditionalFormatting xmlns:xm="http://schemas.microsoft.com/office/excel/2006/main">
          <x14:cfRule type="containsText" priority="1876" operator="containsText" id="{FC07B042-7C6F-4F5D-9252-74ABFB01E842}">
            <xm:f>NOT(ISERROR(SEARCH($H$211,N20)))</xm:f>
            <xm:f>$H$211</xm:f>
            <x14:dxf>
              <fill>
                <patternFill>
                  <bgColor rgb="FFFF0000"/>
                </patternFill>
              </fill>
            </x14:dxf>
          </x14:cfRule>
          <x14:cfRule type="containsText" priority="1877" operator="containsText" id="{035D764A-A594-4108-8693-CC9DAA92B6C9}">
            <xm:f>NOT(ISERROR(SEARCH($H$210,N20)))</xm:f>
            <xm:f>$H$210</xm:f>
            <x14:dxf>
              <fill>
                <patternFill>
                  <bgColor rgb="FFFFC000"/>
                </patternFill>
              </fill>
            </x14:dxf>
          </x14:cfRule>
          <x14:cfRule type="containsText" priority="1878" operator="containsText" id="{9F4D2442-778D-4880-B5DA-24FAAD339148}">
            <xm:f>NOT(ISERROR(SEARCH($H$209,N20)))</xm:f>
            <xm:f>$H$209</xm:f>
            <x14:dxf>
              <fill>
                <patternFill>
                  <bgColor rgb="FFFFFF00"/>
                </patternFill>
              </fill>
            </x14:dxf>
          </x14:cfRule>
          <x14:cfRule type="containsText" priority="1879" operator="containsText" id="{D20BBB83-DAD6-4491-8B66-A4C14EEECE35}">
            <xm:f>NOT(ISERROR(SEARCH($H$208,N20)))</xm:f>
            <xm:f>$H$208</xm:f>
            <x14:dxf>
              <fill>
                <patternFill>
                  <bgColor rgb="FF92D050"/>
                </patternFill>
              </fill>
            </x14:dxf>
          </x14:cfRule>
          <x14:cfRule type="containsText" priority="1880" operator="containsText" id="{265E99BD-481C-4872-AEA0-280FEC1A19AA}">
            <xm:f>NOT(ISERROR(SEARCH($H$207,N20)))</xm:f>
            <xm:f>$H$207</xm:f>
            <x14:dxf>
              <fill>
                <patternFill>
                  <bgColor rgb="FF00B050"/>
                </patternFill>
              </fill>
            </x14:dxf>
          </x14:cfRule>
          <xm:sqref>N20:N22</xm:sqref>
        </x14:conditionalFormatting>
        <x14:conditionalFormatting xmlns:xm="http://schemas.microsoft.com/office/excel/2006/main">
          <x14:cfRule type="containsText" priority="1872" operator="containsText" id="{563A28C2-D2F7-4094-8D34-A93C5BBFDD00}">
            <xm:f>NOT(ISERROR(SEARCH($I$210,O20)))</xm:f>
            <xm:f>$I$210</xm:f>
            <x14:dxf>
              <fill>
                <patternFill>
                  <bgColor rgb="FFFF0000"/>
                </patternFill>
              </fill>
            </x14:dxf>
          </x14:cfRule>
          <x14:cfRule type="containsText" priority="1873" operator="containsText" id="{8F7345B8-89C3-448E-8F44-61B10BA829AA}">
            <xm:f>NOT(ISERROR(SEARCH($I$209,O20)))</xm:f>
            <xm:f>$I$209</xm:f>
            <x14:dxf>
              <fill>
                <patternFill>
                  <bgColor rgb="FFC85F08"/>
                </patternFill>
              </fill>
            </x14:dxf>
          </x14:cfRule>
          <x14:cfRule type="containsText" priority="1874" operator="containsText" id="{557A7019-F8CF-45C6-A28E-F4329D47AFA5}">
            <xm:f>NOT(ISERROR(SEARCH($I$208,O20)))</xm:f>
            <xm:f>$I$208</xm:f>
            <x14:dxf>
              <fill>
                <patternFill>
                  <bgColor rgb="FFFFC000"/>
                </patternFill>
              </fill>
            </x14:dxf>
          </x14:cfRule>
          <x14:cfRule type="containsText" priority="1875" operator="containsText" id="{F02BEEBC-0736-42A8-B185-E6882415DFB7}">
            <xm:f>NOT(ISERROR(SEARCH($I$207,O20)))</xm:f>
            <xm:f>$I$207</xm:f>
            <x14:dxf>
              <fill>
                <patternFill>
                  <bgColor rgb="FF00B050"/>
                </patternFill>
              </fill>
            </x14:dxf>
          </x14:cfRule>
          <xm:sqref>O20:O22</xm:sqref>
        </x14:conditionalFormatting>
        <x14:conditionalFormatting xmlns:xm="http://schemas.microsoft.com/office/excel/2006/main">
          <x14:cfRule type="containsText" priority="1868" operator="containsText" id="{FD190942-2FD0-4CC9-8AC6-8688D232BB04}">
            <xm:f>NOT(ISERROR(SEARCH($I$210,I17)))</xm:f>
            <xm:f>$I$210</xm:f>
            <x14:dxf>
              <fill>
                <patternFill>
                  <bgColor rgb="FFFF0000"/>
                </patternFill>
              </fill>
            </x14:dxf>
          </x14:cfRule>
          <x14:cfRule type="containsText" priority="1869" operator="containsText" id="{86E09EB3-662D-4E11-B10C-917708CD3B94}">
            <xm:f>NOT(ISERROR(SEARCH($I$209,I17)))</xm:f>
            <xm:f>$I$209</xm:f>
            <x14:dxf>
              <fill>
                <patternFill>
                  <bgColor rgb="FFC85F08"/>
                </patternFill>
              </fill>
            </x14:dxf>
          </x14:cfRule>
          <x14:cfRule type="containsText" priority="1870" operator="containsText" id="{0A49FECE-7B76-49F7-BC45-A456CF0596C7}">
            <xm:f>NOT(ISERROR(SEARCH($I$208,I17)))</xm:f>
            <xm:f>$I$208</xm:f>
            <x14:dxf>
              <fill>
                <patternFill>
                  <bgColor rgb="FFFFC000"/>
                </patternFill>
              </fill>
            </x14:dxf>
          </x14:cfRule>
          <x14:cfRule type="containsText" priority="1871" operator="containsText" id="{4053D3CF-B041-4578-A211-97BA2E394EA6}">
            <xm:f>NOT(ISERROR(SEARCH($I$207,I17)))</xm:f>
            <xm:f>$I$207</xm:f>
            <x14:dxf>
              <fill>
                <patternFill>
                  <bgColor rgb="FF00B050"/>
                </patternFill>
              </fill>
            </x14:dxf>
          </x14:cfRule>
          <xm:sqref>I17:I19</xm:sqref>
        </x14:conditionalFormatting>
        <x14:conditionalFormatting xmlns:xm="http://schemas.microsoft.com/office/excel/2006/main">
          <x14:cfRule type="containsText" priority="1863" operator="containsText" id="{47C4ABE7-A785-48B8-AAAD-9B0B3DC77515}">
            <xm:f>NOT(ISERROR(SEARCH($G$211,M23)))</xm:f>
            <xm:f>$G$211</xm:f>
            <x14:dxf>
              <fill>
                <patternFill>
                  <bgColor rgb="FFFF0000"/>
                </patternFill>
              </fill>
            </x14:dxf>
          </x14:cfRule>
          <x14:cfRule type="containsText" priority="1864" operator="containsText" id="{573F28B6-2947-42EE-BB67-5605BD3F7E10}">
            <xm:f>NOT(ISERROR(SEARCH($G$210,M23)))</xm:f>
            <xm:f>$G$210</xm:f>
            <x14:dxf>
              <fill>
                <patternFill>
                  <bgColor rgb="FFFFC000"/>
                </patternFill>
              </fill>
            </x14:dxf>
          </x14:cfRule>
          <x14:cfRule type="containsText" priority="1865" operator="containsText" id="{47640331-CF0A-4839-A1C8-74D16031B9C1}">
            <xm:f>NOT(ISERROR(SEARCH($G$209,M23)))</xm:f>
            <xm:f>$G$209</xm:f>
            <x14:dxf>
              <fill>
                <patternFill>
                  <bgColor rgb="FFFFFF00"/>
                </patternFill>
              </fill>
            </x14:dxf>
          </x14:cfRule>
          <x14:cfRule type="containsText" priority="1866" operator="containsText" id="{C19B9CB0-F2F6-4CAA-B51D-5147F53CD134}">
            <xm:f>NOT(ISERROR(SEARCH($G$208,M23)))</xm:f>
            <xm:f>$G$208</xm:f>
            <x14:dxf>
              <fill>
                <patternFill>
                  <bgColor rgb="FF92D050"/>
                </patternFill>
              </fill>
            </x14:dxf>
          </x14:cfRule>
          <x14:cfRule type="containsText" priority="1867" operator="containsText" id="{9C4DBB5B-A9CD-4DA1-9C7C-63513D992912}">
            <xm:f>NOT(ISERROR(SEARCH($G$207,M23)))</xm:f>
            <xm:f>$G$207</xm:f>
            <x14:dxf>
              <fill>
                <patternFill>
                  <bgColor rgb="FF00B050"/>
                </patternFill>
              </fill>
            </x14:dxf>
          </x14:cfRule>
          <xm:sqref>M23:M25</xm:sqref>
        </x14:conditionalFormatting>
        <x14:conditionalFormatting xmlns:xm="http://schemas.microsoft.com/office/excel/2006/main">
          <x14:cfRule type="containsText" priority="1858" operator="containsText" id="{EF4C9447-E0DE-45C5-B09F-1845654EAD57}">
            <xm:f>NOT(ISERROR(SEARCH($H$211,N23)))</xm:f>
            <xm:f>$H$211</xm:f>
            <x14:dxf>
              <fill>
                <patternFill>
                  <bgColor rgb="FFFF0000"/>
                </patternFill>
              </fill>
            </x14:dxf>
          </x14:cfRule>
          <x14:cfRule type="containsText" priority="1859" operator="containsText" id="{335017DD-5DCF-4809-AD1E-4CECCEBE1F87}">
            <xm:f>NOT(ISERROR(SEARCH($H$210,N23)))</xm:f>
            <xm:f>$H$210</xm:f>
            <x14:dxf>
              <fill>
                <patternFill>
                  <bgColor rgb="FFFFC000"/>
                </patternFill>
              </fill>
            </x14:dxf>
          </x14:cfRule>
          <x14:cfRule type="containsText" priority="1860" operator="containsText" id="{C063AF82-7E98-4953-9972-00E50527F7CB}">
            <xm:f>NOT(ISERROR(SEARCH($H$209,N23)))</xm:f>
            <xm:f>$H$209</xm:f>
            <x14:dxf>
              <fill>
                <patternFill>
                  <bgColor rgb="FFFFFF00"/>
                </patternFill>
              </fill>
            </x14:dxf>
          </x14:cfRule>
          <x14:cfRule type="containsText" priority="1861" operator="containsText" id="{705BB87E-8A19-4FF4-8DAA-284E0598C384}">
            <xm:f>NOT(ISERROR(SEARCH($H$208,N23)))</xm:f>
            <xm:f>$H$208</xm:f>
            <x14:dxf>
              <fill>
                <patternFill>
                  <bgColor rgb="FF92D050"/>
                </patternFill>
              </fill>
            </x14:dxf>
          </x14:cfRule>
          <x14:cfRule type="containsText" priority="1862" operator="containsText" id="{4336D66A-BBE8-49E2-A1BF-1AE758C430AC}">
            <xm:f>NOT(ISERROR(SEARCH($H$207,N23)))</xm:f>
            <xm:f>$H$207</xm:f>
            <x14:dxf>
              <fill>
                <patternFill>
                  <bgColor rgb="FF00B050"/>
                </patternFill>
              </fill>
            </x14:dxf>
          </x14:cfRule>
          <xm:sqref>N23:N25</xm:sqref>
        </x14:conditionalFormatting>
        <x14:conditionalFormatting xmlns:xm="http://schemas.microsoft.com/office/excel/2006/main">
          <x14:cfRule type="containsText" priority="1850" operator="containsText" id="{8E71FDFC-B59C-48E7-9072-9084886E6842}">
            <xm:f>NOT(ISERROR(SEARCH($I$210,O23)))</xm:f>
            <xm:f>$I$210</xm:f>
            <x14:dxf>
              <fill>
                <patternFill>
                  <bgColor rgb="FFFF0000"/>
                </patternFill>
              </fill>
            </x14:dxf>
          </x14:cfRule>
          <x14:cfRule type="containsText" priority="1851" operator="containsText" id="{95CF2387-E9CF-49A3-8F8F-34FF64906106}">
            <xm:f>NOT(ISERROR(SEARCH($I$209,O23)))</xm:f>
            <xm:f>$I$209</xm:f>
            <x14:dxf>
              <fill>
                <patternFill>
                  <bgColor rgb="FFC85F08"/>
                </patternFill>
              </fill>
            </x14:dxf>
          </x14:cfRule>
          <x14:cfRule type="containsText" priority="1852" operator="containsText" id="{1F588A60-BBF3-4126-861B-E3FF0BF08528}">
            <xm:f>NOT(ISERROR(SEARCH($I$208,O23)))</xm:f>
            <xm:f>$I$208</xm:f>
            <x14:dxf>
              <fill>
                <patternFill>
                  <bgColor rgb="FFFFC000"/>
                </patternFill>
              </fill>
            </x14:dxf>
          </x14:cfRule>
          <x14:cfRule type="containsText" priority="1853" operator="containsText" id="{DCFE86D6-38E0-477B-AA50-EA0240B4B0E3}">
            <xm:f>NOT(ISERROR(SEARCH($I$207,O23)))</xm:f>
            <xm:f>$I$207</xm:f>
            <x14:dxf>
              <fill>
                <patternFill>
                  <bgColor rgb="FF00B050"/>
                </patternFill>
              </fill>
            </x14:dxf>
          </x14:cfRule>
          <xm:sqref>O23:O25</xm:sqref>
        </x14:conditionalFormatting>
        <x14:conditionalFormatting xmlns:xm="http://schemas.microsoft.com/office/excel/2006/main">
          <x14:cfRule type="containsText" priority="1809" operator="containsText" id="{2F812B46-83B6-4E3D-A804-570E847A10E0}">
            <xm:f>NOT(ISERROR(SEARCH($H$208,H55)))</xm:f>
            <xm:f>$H$208</xm:f>
            <x14:dxf>
              <fill>
                <patternFill>
                  <bgColor rgb="FF92D050"/>
                </patternFill>
              </fill>
            </x14:dxf>
          </x14:cfRule>
          <x14:cfRule type="containsText" priority="1810" operator="containsText" id="{ACEE60F5-F216-4AE7-987A-BD7DAB182A20}">
            <xm:f>NOT(ISERROR(SEARCH($H$209,H55)))</xm:f>
            <xm:f>$H$209</xm:f>
            <x14:dxf>
              <fill>
                <patternFill>
                  <bgColor rgb="FFFFFF00"/>
                </patternFill>
              </fill>
            </x14:dxf>
          </x14:cfRule>
          <x14:cfRule type="containsText" priority="1811" operator="containsText" id="{A989060C-4AC0-4371-82EF-CD2D0E3AA77D}">
            <xm:f>NOT(ISERROR(SEARCH($H$210,H55)))</xm:f>
            <xm:f>$H$210</xm:f>
            <x14:dxf>
              <fill>
                <patternFill>
                  <bgColor rgb="FFFFC000"/>
                </patternFill>
              </fill>
            </x14:dxf>
          </x14:cfRule>
          <x14:cfRule type="containsText" priority="1812" operator="containsText" id="{04C075C7-69BF-4EE0-9B4A-4573C229A8D1}">
            <xm:f>NOT(ISERROR(SEARCH($H$211,H55)))</xm:f>
            <xm:f>$H$211</xm:f>
            <x14:dxf>
              <fill>
                <patternFill>
                  <bgColor rgb="FFFF0000"/>
                </patternFill>
              </fill>
            </x14:dxf>
          </x14:cfRule>
          <xm:sqref>H55</xm:sqref>
        </x14:conditionalFormatting>
        <x14:conditionalFormatting xmlns:xm="http://schemas.microsoft.com/office/excel/2006/main">
          <x14:cfRule type="containsText" priority="1814" operator="containsText" id="{EE1C271B-4F85-4964-A684-89FE672E530E}">
            <xm:f>NOT(ISERROR(SEARCH($I$208,I55)))</xm:f>
            <xm:f>$I$208</xm:f>
            <x14:dxf>
              <fill>
                <patternFill>
                  <bgColor theme="9" tint="-0.24994659260841701"/>
                </patternFill>
              </fill>
            </x14:dxf>
          </x14:cfRule>
          <x14:cfRule type="containsText" priority="1815" operator="containsText" id="{F95D8F8B-7F8D-4ECD-AF61-01021717694E}">
            <xm:f>NOT(ISERROR(SEARCH($I$209,I55)))</xm:f>
            <xm:f>$I$209</xm:f>
            <x14:dxf>
              <fill>
                <patternFill>
                  <bgColor rgb="FFFFC000"/>
                </patternFill>
              </fill>
            </x14:dxf>
          </x14:cfRule>
          <xm:sqref>I55</xm:sqref>
        </x14:conditionalFormatting>
        <x14:conditionalFormatting xmlns:xm="http://schemas.microsoft.com/office/excel/2006/main">
          <x14:cfRule type="containsText" priority="1803" operator="containsText" id="{9E5D379A-D192-4D75-B538-362B0207E1FD}">
            <xm:f>NOT(ISERROR(SEARCH($G$207,G55)))</xm:f>
            <xm:f>$G$207</xm:f>
            <x14:dxf>
              <fill>
                <patternFill>
                  <bgColor rgb="FF00B050"/>
                </patternFill>
              </fill>
            </x14:dxf>
          </x14:cfRule>
          <x14:cfRule type="containsText" priority="1804" operator="containsText" id="{9D002CE1-7CD6-4EF9-9944-6FCDF185BC4B}">
            <xm:f>NOT(ISERROR(SEARCH($G$208,G55)))</xm:f>
            <xm:f>$G$208</xm:f>
            <x14:dxf>
              <fill>
                <patternFill>
                  <bgColor rgb="FF92D050"/>
                </patternFill>
              </fill>
            </x14:dxf>
          </x14:cfRule>
          <x14:cfRule type="containsText" priority="1805" operator="containsText" id="{1F333697-6B23-48FD-A3DA-45757228FFE9}">
            <xm:f>NOT(ISERROR(SEARCH($G$209,G55)))</xm:f>
            <xm:f>$G$209</xm:f>
            <x14:dxf>
              <fill>
                <patternFill>
                  <bgColor rgb="FFFFFF00"/>
                </patternFill>
              </fill>
            </x14:dxf>
          </x14:cfRule>
          <x14:cfRule type="containsText" priority="1806" operator="containsText" id="{0095CA5D-D4A7-453F-B8BE-49E17256159B}">
            <xm:f>NOT(ISERROR(SEARCH($G$210,G55)))</xm:f>
            <xm:f>$G$210</xm:f>
            <x14:dxf>
              <fill>
                <patternFill>
                  <bgColor rgb="FFFFC000"/>
                </patternFill>
              </fill>
            </x14:dxf>
          </x14:cfRule>
          <x14:cfRule type="containsText" priority="1807" operator="containsText" id="{9C7596DA-9ADB-4C93-8F22-446044FD190B}">
            <xm:f>NOT(ISERROR(SEARCH($G$211,G55)))</xm:f>
            <xm:f>$G$211</xm:f>
            <x14:dxf>
              <fill>
                <patternFill>
                  <bgColor rgb="FFFF0000"/>
                </patternFill>
              </fill>
            </x14:dxf>
          </x14:cfRule>
          <xm:sqref>G55:G57</xm:sqref>
        </x14:conditionalFormatting>
        <x14:conditionalFormatting xmlns:xm="http://schemas.microsoft.com/office/excel/2006/main">
          <x14:cfRule type="containsText" priority="1795" operator="containsText" id="{53AAEB4A-7210-4C7F-803D-5582E6B386E6}">
            <xm:f>NOT(ISERROR(SEARCH($H$208,N55)))</xm:f>
            <xm:f>$H$208</xm:f>
            <x14:dxf>
              <fill>
                <patternFill>
                  <bgColor rgb="FF92D050"/>
                </patternFill>
              </fill>
            </x14:dxf>
          </x14:cfRule>
          <x14:cfRule type="containsText" priority="1796" operator="containsText" id="{956EA5D7-6316-4EFD-94EF-9C95B62E45C9}">
            <xm:f>NOT(ISERROR(SEARCH($H$209,N55)))</xm:f>
            <xm:f>$H$209</xm:f>
            <x14:dxf>
              <fill>
                <patternFill>
                  <bgColor rgb="FFFFFF00"/>
                </patternFill>
              </fill>
            </x14:dxf>
          </x14:cfRule>
          <x14:cfRule type="containsText" priority="1797" operator="containsText" id="{EA974594-95D6-4A14-9A28-656D2672C2D9}">
            <xm:f>NOT(ISERROR(SEARCH($H$210,N55)))</xm:f>
            <xm:f>$H$210</xm:f>
            <x14:dxf>
              <fill>
                <patternFill>
                  <bgColor rgb="FFFFC000"/>
                </patternFill>
              </fill>
            </x14:dxf>
          </x14:cfRule>
          <x14:cfRule type="containsText" priority="1798" operator="containsText" id="{87381EDB-BD15-4122-8520-188D42EB4AF7}">
            <xm:f>NOT(ISERROR(SEARCH($H$211,N55)))</xm:f>
            <xm:f>$H$211</xm:f>
            <x14:dxf>
              <fill>
                <patternFill>
                  <bgColor rgb="FFFF0000"/>
                </patternFill>
              </fill>
            </x14:dxf>
          </x14:cfRule>
          <xm:sqref>N55</xm:sqref>
        </x14:conditionalFormatting>
        <x14:conditionalFormatting xmlns:xm="http://schemas.microsoft.com/office/excel/2006/main">
          <x14:cfRule type="containsText" priority="1800" operator="containsText" id="{E564975E-D159-48A7-BB27-CD4F40E69191}">
            <xm:f>NOT(ISERROR(SEARCH($I$208,O55)))</xm:f>
            <xm:f>$I$208</xm:f>
            <x14:dxf>
              <fill>
                <patternFill>
                  <bgColor theme="9" tint="-0.24994659260841701"/>
                </patternFill>
              </fill>
            </x14:dxf>
          </x14:cfRule>
          <x14:cfRule type="containsText" priority="1801" operator="containsText" id="{5816C005-0C26-4E75-BECF-C8DE3F459476}">
            <xm:f>NOT(ISERROR(SEARCH($I$209,O55)))</xm:f>
            <xm:f>$I$209</xm:f>
            <x14:dxf>
              <fill>
                <patternFill>
                  <bgColor rgb="FFFFC000"/>
                </patternFill>
              </fill>
            </x14:dxf>
          </x14:cfRule>
          <xm:sqref>O55</xm:sqref>
        </x14:conditionalFormatting>
        <x14:conditionalFormatting xmlns:xm="http://schemas.microsoft.com/office/excel/2006/main">
          <x14:cfRule type="containsText" priority="1789" operator="containsText" id="{954CA485-F27F-4DB6-A07B-7C059B4E732F}">
            <xm:f>NOT(ISERROR(SEARCH($G$207,M55)))</xm:f>
            <xm:f>$G$207</xm:f>
            <x14:dxf>
              <fill>
                <patternFill>
                  <bgColor rgb="FF00B050"/>
                </patternFill>
              </fill>
            </x14:dxf>
          </x14:cfRule>
          <x14:cfRule type="containsText" priority="1790" operator="containsText" id="{9A0FF7B4-F7FC-4229-8B63-1CFC76FB556D}">
            <xm:f>NOT(ISERROR(SEARCH($G$208,M55)))</xm:f>
            <xm:f>$G$208</xm:f>
            <x14:dxf>
              <fill>
                <patternFill>
                  <bgColor rgb="FF92D050"/>
                </patternFill>
              </fill>
            </x14:dxf>
          </x14:cfRule>
          <x14:cfRule type="containsText" priority="1791" operator="containsText" id="{58722371-9F44-4108-81CB-A4FDBC301C6F}">
            <xm:f>NOT(ISERROR(SEARCH($G$209,M55)))</xm:f>
            <xm:f>$G$209</xm:f>
            <x14:dxf>
              <fill>
                <patternFill>
                  <bgColor rgb="FFFFFF00"/>
                </patternFill>
              </fill>
            </x14:dxf>
          </x14:cfRule>
          <x14:cfRule type="containsText" priority="1792" operator="containsText" id="{82A71E23-8F98-4D11-8F80-A8622463BB47}">
            <xm:f>NOT(ISERROR(SEARCH($G$210,M55)))</xm:f>
            <xm:f>$G$210</xm:f>
            <x14:dxf>
              <fill>
                <patternFill>
                  <bgColor rgb="FFFFC000"/>
                </patternFill>
              </fill>
            </x14:dxf>
          </x14:cfRule>
          <x14:cfRule type="containsText" priority="1793" operator="containsText" id="{B13E81F3-F605-4270-8C91-88F191B9042C}">
            <xm:f>NOT(ISERROR(SEARCH($G$211,M55)))</xm:f>
            <xm:f>$G$211</xm:f>
            <x14:dxf>
              <fill>
                <patternFill>
                  <bgColor rgb="FFFF0000"/>
                </patternFill>
              </fill>
            </x14:dxf>
          </x14:cfRule>
          <xm:sqref>M55:M57</xm:sqref>
        </x14:conditionalFormatting>
        <x14:conditionalFormatting xmlns:xm="http://schemas.microsoft.com/office/excel/2006/main">
          <x14:cfRule type="containsText" priority="1677" operator="containsText" id="{E4578C30-0AA1-43BB-94E5-C5D11C55C78B}">
            <xm:f>NOT(ISERROR(SEARCH($K$38,K63)))</xm:f>
            <xm:f>$K$38</xm:f>
            <x14:dxf>
              <fill>
                <patternFill>
                  <bgColor rgb="FF00B0F0"/>
                </patternFill>
              </fill>
            </x14:dxf>
          </x14:cfRule>
          <x14:cfRule type="containsText" priority="1678" operator="containsText" id="{9098B0D0-F481-499C-A060-90DF7896BF8A}">
            <xm:f>NOT(ISERROR(SEARCH($K$39,K63)))</xm:f>
            <xm:f>$K$39</xm:f>
            <x14:dxf>
              <fill>
                <patternFill>
                  <bgColor rgb="FFFFC000"/>
                </patternFill>
              </fill>
            </x14:dxf>
          </x14:cfRule>
          <xm:sqref>K63 K65 K67 K69 K72</xm:sqref>
        </x14:conditionalFormatting>
        <x14:conditionalFormatting xmlns:xm="http://schemas.microsoft.com/office/excel/2006/main">
          <x14:cfRule type="containsText" priority="1683" operator="containsText" id="{438373E8-CEF8-43A2-8CA6-215EF4964419}">
            <xm:f>NOT(ISERROR(SEARCH($K$40,K63)))</xm:f>
            <xm:f>$K$40</xm:f>
            <x14:dxf>
              <fill>
                <patternFill>
                  <bgColor rgb="FFFF0000"/>
                </patternFill>
              </fill>
            </x14:dxf>
          </x14:cfRule>
          <xm:sqref>K63:K64</xm:sqref>
        </x14:conditionalFormatting>
        <x14:conditionalFormatting xmlns:xm="http://schemas.microsoft.com/office/excel/2006/main">
          <x14:cfRule type="containsText" priority="1682" operator="containsText" id="{ADDA41E3-C3A6-4C8C-BC84-6AB70D2FA52A}">
            <xm:f>NOT(ISERROR(SEARCH($K$40,K65)))</xm:f>
            <xm:f>$K$40</xm:f>
            <x14:dxf>
              <fill>
                <patternFill>
                  <bgColor rgb="FFFF0000"/>
                </patternFill>
              </fill>
            </x14:dxf>
          </x14:cfRule>
          <xm:sqref>K65:K66</xm:sqref>
        </x14:conditionalFormatting>
        <x14:conditionalFormatting xmlns:xm="http://schemas.microsoft.com/office/excel/2006/main">
          <x14:cfRule type="containsText" priority="1681" operator="containsText" id="{7F06DDAC-EB8D-4576-82F6-5A6FEE79E908}">
            <xm:f>NOT(ISERROR(SEARCH($K$40,K67)))</xm:f>
            <xm:f>$K$40</xm:f>
            <x14:dxf>
              <fill>
                <patternFill>
                  <bgColor rgb="FFFF0000"/>
                </patternFill>
              </fill>
            </x14:dxf>
          </x14:cfRule>
          <xm:sqref>K67:K68</xm:sqref>
        </x14:conditionalFormatting>
        <x14:conditionalFormatting xmlns:xm="http://schemas.microsoft.com/office/excel/2006/main">
          <x14:cfRule type="containsText" priority="1680" operator="containsText" id="{0732F0B6-6388-43B5-AA18-2903C04E2A1A}">
            <xm:f>NOT(ISERROR(SEARCH($K$40,K69)))</xm:f>
            <xm:f>$K$40</xm:f>
            <x14:dxf>
              <fill>
                <patternFill>
                  <bgColor rgb="FFFF0000"/>
                </patternFill>
              </fill>
            </x14:dxf>
          </x14:cfRule>
          <xm:sqref>K69:K71</xm:sqref>
        </x14:conditionalFormatting>
        <x14:conditionalFormatting xmlns:xm="http://schemas.microsoft.com/office/excel/2006/main">
          <x14:cfRule type="containsText" priority="1679" operator="containsText" id="{333BF3F2-C13E-4C25-8601-56FA855332DE}">
            <xm:f>NOT(ISERROR(SEARCH($K$40,K72)))</xm:f>
            <xm:f>$K$40</xm:f>
            <x14:dxf>
              <fill>
                <patternFill>
                  <bgColor rgb="FFFF0000"/>
                </patternFill>
              </fill>
            </x14:dxf>
          </x14:cfRule>
          <xm:sqref>K72:K73</xm:sqref>
        </x14:conditionalFormatting>
        <x14:conditionalFormatting xmlns:xm="http://schemas.microsoft.com/office/excel/2006/main">
          <x14:cfRule type="containsText" priority="1674" operator="containsText" id="{B03D38F2-2F58-46F7-B4DD-0BAEC8825DA3}">
            <xm:f>NOT(ISERROR(SEARCH($K$38,K74)))</xm:f>
            <xm:f>$K$38</xm:f>
            <x14:dxf>
              <fill>
                <patternFill>
                  <bgColor rgb="FF00B0F0"/>
                </patternFill>
              </fill>
            </x14:dxf>
          </x14:cfRule>
          <x14:cfRule type="containsText" priority="1675" operator="containsText" id="{B9052BA8-8E60-4F54-8DC1-AD63555B2C86}">
            <xm:f>NOT(ISERROR(SEARCH($K$39,K74)))</xm:f>
            <xm:f>$K$39</xm:f>
            <x14:dxf>
              <fill>
                <patternFill>
                  <bgColor rgb="FFFFC000"/>
                </patternFill>
              </fill>
            </x14:dxf>
          </x14:cfRule>
          <xm:sqref>K74</xm:sqref>
        </x14:conditionalFormatting>
        <x14:conditionalFormatting xmlns:xm="http://schemas.microsoft.com/office/excel/2006/main">
          <x14:cfRule type="containsText" priority="1676" operator="containsText" id="{D75C0CE3-AEC3-40B6-A65E-A0D8CE0D82A6}">
            <xm:f>NOT(ISERROR(SEARCH($K$40,K74)))</xm:f>
            <xm:f>$K$40</xm:f>
            <x14:dxf>
              <fill>
                <patternFill>
                  <bgColor rgb="FFFF0000"/>
                </patternFill>
              </fill>
            </x14:dxf>
          </x14:cfRule>
          <xm:sqref>K74:K75</xm:sqref>
        </x14:conditionalFormatting>
        <x14:conditionalFormatting xmlns:xm="http://schemas.microsoft.com/office/excel/2006/main">
          <x14:cfRule type="containsText" priority="1652" operator="containsText" id="{CADA9D15-64EE-41D5-B98F-1C903C4584F4}">
            <xm:f>NOT(ISERROR(SEARCH($H$208,H69)))</xm:f>
            <xm:f>$H$208</xm:f>
            <x14:dxf>
              <fill>
                <patternFill>
                  <bgColor rgb="FF92D050"/>
                </patternFill>
              </fill>
            </x14:dxf>
          </x14:cfRule>
          <x14:cfRule type="containsText" priority="1653" operator="containsText" id="{304953C5-65AE-48D8-9A54-FAD7DBD19B5B}">
            <xm:f>NOT(ISERROR(SEARCH($H$209,H69)))</xm:f>
            <xm:f>$H$209</xm:f>
            <x14:dxf>
              <fill>
                <patternFill>
                  <bgColor rgb="FFFFFF00"/>
                </patternFill>
              </fill>
            </x14:dxf>
          </x14:cfRule>
          <x14:cfRule type="containsText" priority="1654" operator="containsText" id="{A559C471-FD64-4002-89F6-0B404ECAA145}">
            <xm:f>NOT(ISERROR(SEARCH($H$210,H69)))</xm:f>
            <xm:f>$H$210</xm:f>
            <x14:dxf>
              <fill>
                <patternFill>
                  <bgColor rgb="FFFFC000"/>
                </patternFill>
              </fill>
            </x14:dxf>
          </x14:cfRule>
          <x14:cfRule type="containsText" priority="1655" operator="containsText" id="{F4BBE97D-675E-421F-A9AD-915B710E731D}">
            <xm:f>NOT(ISERROR(SEARCH($H$211,H69)))</xm:f>
            <xm:f>$H$211</xm:f>
            <x14:dxf>
              <fill>
                <patternFill>
                  <bgColor rgb="FFFF0000"/>
                </patternFill>
              </fill>
            </x14:dxf>
          </x14:cfRule>
          <xm:sqref>H69</xm:sqref>
        </x14:conditionalFormatting>
        <x14:conditionalFormatting xmlns:xm="http://schemas.microsoft.com/office/excel/2006/main">
          <x14:cfRule type="containsText" priority="1657" operator="containsText" id="{26BA8C06-3921-4B25-A769-51B922D3F44F}">
            <xm:f>NOT(ISERROR(SEARCH($I$208,I69)))</xm:f>
            <xm:f>$I$208</xm:f>
            <x14:dxf>
              <fill>
                <patternFill>
                  <bgColor theme="9" tint="-0.24994659260841701"/>
                </patternFill>
              </fill>
            </x14:dxf>
          </x14:cfRule>
          <x14:cfRule type="containsText" priority="1658" operator="containsText" id="{D054FA7A-F377-41E9-99B1-F04F11B21BC6}">
            <xm:f>NOT(ISERROR(SEARCH($I$209,I69)))</xm:f>
            <xm:f>$I$209</xm:f>
            <x14:dxf>
              <fill>
                <patternFill>
                  <bgColor rgb="FFFFC000"/>
                </patternFill>
              </fill>
            </x14:dxf>
          </x14:cfRule>
          <xm:sqref>I69</xm:sqref>
        </x14:conditionalFormatting>
        <x14:conditionalFormatting xmlns:xm="http://schemas.microsoft.com/office/excel/2006/main">
          <x14:cfRule type="containsText" priority="1646" operator="containsText" id="{6C364844-7E7D-4ECC-BEED-8534A18845B8}">
            <xm:f>NOT(ISERROR(SEARCH($G$207,G69)))</xm:f>
            <xm:f>$G$207</xm:f>
            <x14:dxf>
              <fill>
                <patternFill>
                  <bgColor rgb="FF00B050"/>
                </patternFill>
              </fill>
            </x14:dxf>
          </x14:cfRule>
          <x14:cfRule type="containsText" priority="1647" operator="containsText" id="{DF07D508-5720-413E-BF78-559DB8D74D7C}">
            <xm:f>NOT(ISERROR(SEARCH($G$208,G69)))</xm:f>
            <xm:f>$G$208</xm:f>
            <x14:dxf>
              <fill>
                <patternFill>
                  <bgColor rgb="FF92D050"/>
                </patternFill>
              </fill>
            </x14:dxf>
          </x14:cfRule>
          <x14:cfRule type="containsText" priority="1648" operator="containsText" id="{A9A5015F-C47A-4EDE-B303-A395A57B0791}">
            <xm:f>NOT(ISERROR(SEARCH($G$209,G69)))</xm:f>
            <xm:f>$G$209</xm:f>
            <x14:dxf>
              <fill>
                <patternFill>
                  <bgColor rgb="FFFFFF00"/>
                </patternFill>
              </fill>
            </x14:dxf>
          </x14:cfRule>
          <x14:cfRule type="containsText" priority="1649" operator="containsText" id="{A129FB18-F6F5-4A4A-93C5-AB020E4415C6}">
            <xm:f>NOT(ISERROR(SEARCH($G$210,G69)))</xm:f>
            <xm:f>$G$210</xm:f>
            <x14:dxf>
              <fill>
                <patternFill>
                  <bgColor rgb="FFFFC000"/>
                </patternFill>
              </fill>
            </x14:dxf>
          </x14:cfRule>
          <x14:cfRule type="containsText" priority="1650" operator="containsText" id="{06AABEBC-2D43-4E87-ACDC-5A6F1C9A940B}">
            <xm:f>NOT(ISERROR(SEARCH($G$211,G69)))</xm:f>
            <xm:f>$G$211</xm:f>
            <x14:dxf>
              <fill>
                <patternFill>
                  <bgColor rgb="FFFF0000"/>
                </patternFill>
              </fill>
            </x14:dxf>
          </x14:cfRule>
          <xm:sqref>G69:G71</xm:sqref>
        </x14:conditionalFormatting>
        <x14:conditionalFormatting xmlns:xm="http://schemas.microsoft.com/office/excel/2006/main">
          <x14:cfRule type="containsText" priority="1610" operator="containsText" id="{56CE402E-5421-4A66-9380-0138482A281A}">
            <xm:f>NOT(ISERROR(SEARCH($H$208,N69)))</xm:f>
            <xm:f>$H$208</xm:f>
            <x14:dxf>
              <fill>
                <patternFill>
                  <bgColor rgb="FF92D050"/>
                </patternFill>
              </fill>
            </x14:dxf>
          </x14:cfRule>
          <x14:cfRule type="containsText" priority="1611" operator="containsText" id="{35445FDF-CCDE-4110-8C86-963B909672FE}">
            <xm:f>NOT(ISERROR(SEARCH($H$209,N69)))</xm:f>
            <xm:f>$H$209</xm:f>
            <x14:dxf>
              <fill>
                <patternFill>
                  <bgColor rgb="FFFFFF00"/>
                </patternFill>
              </fill>
            </x14:dxf>
          </x14:cfRule>
          <x14:cfRule type="containsText" priority="1612" operator="containsText" id="{82764561-181D-4AF9-80F4-A1D3DD15159B}">
            <xm:f>NOT(ISERROR(SEARCH($H$210,N69)))</xm:f>
            <xm:f>$H$210</xm:f>
            <x14:dxf>
              <fill>
                <patternFill>
                  <bgColor rgb="FFFFC000"/>
                </patternFill>
              </fill>
            </x14:dxf>
          </x14:cfRule>
          <x14:cfRule type="containsText" priority="1613" operator="containsText" id="{32E776B7-DA2E-4301-9FA8-C330B14ABFEA}">
            <xm:f>NOT(ISERROR(SEARCH($H$211,N69)))</xm:f>
            <xm:f>$H$211</xm:f>
            <x14:dxf>
              <fill>
                <patternFill>
                  <bgColor rgb="FFFF0000"/>
                </patternFill>
              </fill>
            </x14:dxf>
          </x14:cfRule>
          <xm:sqref>N69</xm:sqref>
        </x14:conditionalFormatting>
        <x14:conditionalFormatting xmlns:xm="http://schemas.microsoft.com/office/excel/2006/main">
          <x14:cfRule type="containsText" priority="1615" operator="containsText" id="{A251189D-D2D2-4C6E-9B14-617B454536C0}">
            <xm:f>NOT(ISERROR(SEARCH($I$208,O69)))</xm:f>
            <xm:f>$I$208</xm:f>
            <x14:dxf>
              <fill>
                <patternFill>
                  <bgColor theme="9" tint="-0.24994659260841701"/>
                </patternFill>
              </fill>
            </x14:dxf>
          </x14:cfRule>
          <x14:cfRule type="containsText" priority="1616" operator="containsText" id="{A387DA8E-F3DF-443C-9E6A-374379A1B19C}">
            <xm:f>NOT(ISERROR(SEARCH($I$209,O69)))</xm:f>
            <xm:f>$I$209</xm:f>
            <x14:dxf>
              <fill>
                <patternFill>
                  <bgColor rgb="FFFFC000"/>
                </patternFill>
              </fill>
            </x14:dxf>
          </x14:cfRule>
          <xm:sqref>O69</xm:sqref>
        </x14:conditionalFormatting>
        <x14:conditionalFormatting xmlns:xm="http://schemas.microsoft.com/office/excel/2006/main">
          <x14:cfRule type="containsText" priority="1604" operator="containsText" id="{9D80125A-689F-4ED5-9C8E-25769663718D}">
            <xm:f>NOT(ISERROR(SEARCH($G$207,M69)))</xm:f>
            <xm:f>$G$207</xm:f>
            <x14:dxf>
              <fill>
                <patternFill>
                  <bgColor rgb="FF00B050"/>
                </patternFill>
              </fill>
            </x14:dxf>
          </x14:cfRule>
          <x14:cfRule type="containsText" priority="1605" operator="containsText" id="{1E51CB2C-37B9-417C-A20C-77786C3027BC}">
            <xm:f>NOT(ISERROR(SEARCH($G$208,M69)))</xm:f>
            <xm:f>$G$208</xm:f>
            <x14:dxf>
              <fill>
                <patternFill>
                  <bgColor rgb="FF92D050"/>
                </patternFill>
              </fill>
            </x14:dxf>
          </x14:cfRule>
          <x14:cfRule type="containsText" priority="1606" operator="containsText" id="{DE12C49F-235B-419E-B627-B02846043739}">
            <xm:f>NOT(ISERROR(SEARCH($G$209,M69)))</xm:f>
            <xm:f>$G$209</xm:f>
            <x14:dxf>
              <fill>
                <patternFill>
                  <bgColor rgb="FFFFFF00"/>
                </patternFill>
              </fill>
            </x14:dxf>
          </x14:cfRule>
          <x14:cfRule type="containsText" priority="1607" operator="containsText" id="{28124FE7-226A-4DAD-8E45-8FDC3B0B9EEF}">
            <xm:f>NOT(ISERROR(SEARCH($G$210,M69)))</xm:f>
            <xm:f>$G$210</xm:f>
            <x14:dxf>
              <fill>
                <patternFill>
                  <bgColor rgb="FFFFC000"/>
                </patternFill>
              </fill>
            </x14:dxf>
          </x14:cfRule>
          <x14:cfRule type="containsText" priority="1608" operator="containsText" id="{950F33CB-8DD5-4CFF-85F3-B6EAE314999F}">
            <xm:f>NOT(ISERROR(SEARCH($G$211,M69)))</xm:f>
            <xm:f>$G$211</xm:f>
            <x14:dxf>
              <fill>
                <patternFill>
                  <bgColor rgb="FFFF0000"/>
                </patternFill>
              </fill>
            </x14:dxf>
          </x14:cfRule>
          <xm:sqref>M69:M71</xm:sqref>
        </x14:conditionalFormatting>
        <x14:conditionalFormatting xmlns:xm="http://schemas.microsoft.com/office/excel/2006/main">
          <x14:cfRule type="containsText" priority="1586" operator="containsText" id="{AA1DDAD1-322F-42E6-BC27-1A672EAC84E8}">
            <xm:f>NOT(ISERROR(SEARCH($I$210,I76)))</xm:f>
            <xm:f>$I$210</xm:f>
            <x14:dxf>
              <fill>
                <patternFill>
                  <bgColor rgb="FFFF0000"/>
                </patternFill>
              </fill>
            </x14:dxf>
          </x14:cfRule>
          <x14:cfRule type="containsText" priority="1587" operator="containsText" id="{56A7E1BF-3D81-4B68-B4F4-0C7B0AEF6B23}">
            <xm:f>NOT(ISERROR(SEARCH($I$209,I76)))</xm:f>
            <xm:f>$I$209</xm:f>
            <x14:dxf>
              <fill>
                <patternFill>
                  <bgColor theme="9" tint="-0.24994659260841701"/>
                </patternFill>
              </fill>
            </x14:dxf>
          </x14:cfRule>
          <x14:cfRule type="containsText" priority="1588" operator="containsText" id="{B1C32A5D-0C73-4AD4-9603-782E30029558}">
            <xm:f>NOT(ISERROR(SEARCH($I$208,I76)))</xm:f>
            <xm:f>$I$208</xm:f>
            <x14:dxf>
              <fill>
                <patternFill>
                  <bgColor rgb="FFFFC000"/>
                </patternFill>
              </fill>
            </x14:dxf>
          </x14:cfRule>
          <x14:cfRule type="containsText" priority="1589" operator="containsText" id="{827B43F6-5A3A-4A16-AA71-A8B28ACBD675}">
            <xm:f>NOT(ISERROR(SEARCH($I$207,I76)))</xm:f>
            <xm:f>$I$207</xm:f>
            <x14:dxf>
              <fill>
                <patternFill>
                  <bgColor rgb="FF00B050"/>
                </patternFill>
              </fill>
            </x14:dxf>
          </x14:cfRule>
          <xm:sqref>I76:I80</xm:sqref>
        </x14:conditionalFormatting>
        <x14:conditionalFormatting xmlns:xm="http://schemas.microsoft.com/office/excel/2006/main">
          <x14:cfRule type="containsText" priority="1576" operator="containsText" id="{D0144005-B2F1-41B9-9200-F5A757BB1355}">
            <xm:f>NOT(ISERROR(SEARCH($G$211,G76)))</xm:f>
            <xm:f>$G$211</xm:f>
            <x14:dxf>
              <fill>
                <patternFill>
                  <bgColor rgb="FFFF0000"/>
                </patternFill>
              </fill>
            </x14:dxf>
          </x14:cfRule>
          <x14:cfRule type="containsText" priority="1577" operator="containsText" id="{13B18AAA-4461-4CA1-AB97-24ABCFA70E9D}">
            <xm:f>NOT(ISERROR(SEARCH($G$210,G76)))</xm:f>
            <xm:f>$G$210</xm:f>
            <x14:dxf>
              <fill>
                <patternFill>
                  <bgColor rgb="FFFFC000"/>
                </patternFill>
              </fill>
            </x14:dxf>
          </x14:cfRule>
          <x14:cfRule type="containsText" priority="1578" operator="containsText" id="{058F7640-6AF9-484C-8AA7-B796E4CABB53}">
            <xm:f>NOT(ISERROR(SEARCH($G$209,G76)))</xm:f>
            <xm:f>$G$209</xm:f>
            <x14:dxf>
              <fill>
                <patternFill>
                  <bgColor rgb="FFFFFF00"/>
                </patternFill>
              </fill>
            </x14:dxf>
          </x14:cfRule>
          <x14:cfRule type="containsText" priority="1579" operator="containsText" id="{7B0FF53B-2C75-430E-9EEC-BEAD3D89838C}">
            <xm:f>NOT(ISERROR(SEARCH($G$208,G76)))</xm:f>
            <xm:f>$G$208</xm:f>
            <x14:dxf>
              <fill>
                <patternFill>
                  <bgColor rgb="FF92D050"/>
                </patternFill>
              </fill>
            </x14:dxf>
          </x14:cfRule>
          <x14:cfRule type="containsText" priority="1580" operator="containsText" id="{D9917262-C036-42E0-BDB7-A81319DB6376}">
            <xm:f>NOT(ISERROR(SEARCH($G$207,G76)))</xm:f>
            <xm:f>$G$207</xm:f>
            <x14:dxf>
              <fill>
                <patternFill>
                  <bgColor rgb="FF00B050"/>
                </patternFill>
              </fill>
            </x14:dxf>
          </x14:cfRule>
          <xm:sqref>G76:G80</xm:sqref>
        </x14:conditionalFormatting>
        <x14:conditionalFormatting xmlns:xm="http://schemas.microsoft.com/office/excel/2006/main">
          <x14:cfRule type="containsText" priority="1581" operator="containsText" id="{032847D9-6987-40B6-92A0-486BA017FF23}">
            <xm:f>NOT(ISERROR(SEARCH($H$211,H76)))</xm:f>
            <xm:f>$H$211</xm:f>
            <x14:dxf>
              <fill>
                <patternFill>
                  <bgColor rgb="FFFF0000"/>
                </patternFill>
              </fill>
            </x14:dxf>
          </x14:cfRule>
          <x14:cfRule type="containsText" priority="1582" operator="containsText" id="{48A409BC-A9FE-4F1E-A588-AADEFB339F7E}">
            <xm:f>NOT(ISERROR(SEARCH($H$210,H76)))</xm:f>
            <xm:f>$H$210</xm:f>
            <x14:dxf>
              <fill>
                <patternFill>
                  <bgColor rgb="FFFFC000"/>
                </patternFill>
              </fill>
            </x14:dxf>
          </x14:cfRule>
          <x14:cfRule type="containsText" priority="1583" operator="containsText" id="{8E498ED7-0A49-4485-8104-509BAF8542B9}">
            <xm:f>NOT(ISERROR(SEARCH($H$209,H76)))</xm:f>
            <xm:f>$H$209</xm:f>
            <x14:dxf>
              <fill>
                <patternFill>
                  <bgColor rgb="FFFFFF00"/>
                </patternFill>
              </fill>
            </x14:dxf>
          </x14:cfRule>
          <x14:cfRule type="containsText" priority="1584" operator="containsText" id="{292260E3-0A9F-408E-BFD2-BF3228BD134C}">
            <xm:f>NOT(ISERROR(SEARCH($H$208,H76)))</xm:f>
            <xm:f>$H$208</xm:f>
            <x14:dxf>
              <fill>
                <patternFill>
                  <bgColor rgb="FF92D050"/>
                </patternFill>
              </fill>
            </x14:dxf>
          </x14:cfRule>
          <x14:cfRule type="containsText" priority="1585" operator="containsText" id="{FB8AE230-45EC-42CB-9DDC-7C841680229F}">
            <xm:f>NOT(ISERROR(SEARCH($H$207,H76)))</xm:f>
            <xm:f>$H$207</xm:f>
            <x14:dxf>
              <fill>
                <patternFill>
                  <bgColor rgb="FF00B050"/>
                </patternFill>
              </fill>
            </x14:dxf>
          </x14:cfRule>
          <xm:sqref>H76:H80</xm:sqref>
        </x14:conditionalFormatting>
        <x14:conditionalFormatting xmlns:xm="http://schemas.microsoft.com/office/excel/2006/main">
          <x14:cfRule type="containsText" priority="1572" operator="containsText" id="{1B8E54AA-DD61-409C-B70D-E10FA4A47043}">
            <xm:f>NOT(ISERROR(SEARCH($I$210,I81)))</xm:f>
            <xm:f>$I$210</xm:f>
            <x14:dxf>
              <fill>
                <patternFill>
                  <bgColor rgb="FFFF0000"/>
                </patternFill>
              </fill>
            </x14:dxf>
          </x14:cfRule>
          <x14:cfRule type="containsText" priority="1573" operator="containsText" id="{A33B659F-F5CB-452A-AE2A-B03F9D818174}">
            <xm:f>NOT(ISERROR(SEARCH($I$209,I81)))</xm:f>
            <xm:f>$I$209</xm:f>
            <x14:dxf>
              <fill>
                <patternFill>
                  <bgColor theme="9" tint="-0.24994659260841701"/>
                </patternFill>
              </fill>
            </x14:dxf>
          </x14:cfRule>
          <x14:cfRule type="containsText" priority="1574" operator="containsText" id="{C1147F99-1EB9-4365-AD2A-A89DA22162FC}">
            <xm:f>NOT(ISERROR(SEARCH($I$208,I81)))</xm:f>
            <xm:f>$I$208</xm:f>
            <x14:dxf>
              <fill>
                <patternFill>
                  <bgColor rgb="FFFFC000"/>
                </patternFill>
              </fill>
            </x14:dxf>
          </x14:cfRule>
          <x14:cfRule type="containsText" priority="1575" operator="containsText" id="{FE8F10FA-ADE8-4CEB-966C-66E895CF7DE1}">
            <xm:f>NOT(ISERROR(SEARCH($I$207,I81)))</xm:f>
            <xm:f>$I$207</xm:f>
            <x14:dxf>
              <fill>
                <patternFill>
                  <bgColor rgb="FF00B050"/>
                </patternFill>
              </fill>
            </x14:dxf>
          </x14:cfRule>
          <xm:sqref>I81:I85</xm:sqref>
        </x14:conditionalFormatting>
        <x14:conditionalFormatting xmlns:xm="http://schemas.microsoft.com/office/excel/2006/main">
          <x14:cfRule type="containsText" priority="1562" operator="containsText" id="{61FB27A4-29B1-4E4B-B65D-0CD339A2B5D8}">
            <xm:f>NOT(ISERROR(SEARCH($G$211,G81)))</xm:f>
            <xm:f>$G$211</xm:f>
            <x14:dxf>
              <fill>
                <patternFill>
                  <bgColor rgb="FFFF0000"/>
                </patternFill>
              </fill>
            </x14:dxf>
          </x14:cfRule>
          <x14:cfRule type="containsText" priority="1563" operator="containsText" id="{834A963D-54A7-4F23-BD23-9A78905A9022}">
            <xm:f>NOT(ISERROR(SEARCH($G$210,G81)))</xm:f>
            <xm:f>$G$210</xm:f>
            <x14:dxf>
              <fill>
                <patternFill>
                  <bgColor rgb="FFFFC000"/>
                </patternFill>
              </fill>
            </x14:dxf>
          </x14:cfRule>
          <x14:cfRule type="containsText" priority="1564" operator="containsText" id="{5C3D6FD3-E13A-44E9-BEDC-9DE21CF66F92}">
            <xm:f>NOT(ISERROR(SEARCH($G$209,G81)))</xm:f>
            <xm:f>$G$209</xm:f>
            <x14:dxf>
              <fill>
                <patternFill>
                  <bgColor rgb="FFFFFF00"/>
                </patternFill>
              </fill>
            </x14:dxf>
          </x14:cfRule>
          <x14:cfRule type="containsText" priority="1565" operator="containsText" id="{B8116ED3-EB4E-43E7-A830-7DD5E1FE4842}">
            <xm:f>NOT(ISERROR(SEARCH($G$208,G81)))</xm:f>
            <xm:f>$G$208</xm:f>
            <x14:dxf>
              <fill>
                <patternFill>
                  <bgColor rgb="FF92D050"/>
                </patternFill>
              </fill>
            </x14:dxf>
          </x14:cfRule>
          <x14:cfRule type="containsText" priority="1566" operator="containsText" id="{CC401E57-919F-471F-BEE6-B46D3F742134}">
            <xm:f>NOT(ISERROR(SEARCH($G$207,G81)))</xm:f>
            <xm:f>$G$207</xm:f>
            <x14:dxf>
              <fill>
                <patternFill>
                  <bgColor rgb="FF00B050"/>
                </patternFill>
              </fill>
            </x14:dxf>
          </x14:cfRule>
          <xm:sqref>G81:G85</xm:sqref>
        </x14:conditionalFormatting>
        <x14:conditionalFormatting xmlns:xm="http://schemas.microsoft.com/office/excel/2006/main">
          <x14:cfRule type="containsText" priority="1567" operator="containsText" id="{C92A0167-E1E7-4915-BEE3-D46D9F08F091}">
            <xm:f>NOT(ISERROR(SEARCH($H$211,H81)))</xm:f>
            <xm:f>$H$211</xm:f>
            <x14:dxf>
              <fill>
                <patternFill>
                  <bgColor rgb="FFFF0000"/>
                </patternFill>
              </fill>
            </x14:dxf>
          </x14:cfRule>
          <x14:cfRule type="containsText" priority="1568" operator="containsText" id="{5D3F7AF3-1C54-419E-B7C8-CA6D7F3488D3}">
            <xm:f>NOT(ISERROR(SEARCH($H$210,H81)))</xm:f>
            <xm:f>$H$210</xm:f>
            <x14:dxf>
              <fill>
                <patternFill>
                  <bgColor rgb="FFFFC000"/>
                </patternFill>
              </fill>
            </x14:dxf>
          </x14:cfRule>
          <x14:cfRule type="containsText" priority="1569" operator="containsText" id="{745371AE-2DE8-4F77-8D6D-099C0D06BFC2}">
            <xm:f>NOT(ISERROR(SEARCH($H$209,H81)))</xm:f>
            <xm:f>$H$209</xm:f>
            <x14:dxf>
              <fill>
                <patternFill>
                  <bgColor rgb="FFFFFF00"/>
                </patternFill>
              </fill>
            </x14:dxf>
          </x14:cfRule>
          <x14:cfRule type="containsText" priority="1570" operator="containsText" id="{B9A692A8-1FC3-4B56-92B7-368D6B198937}">
            <xm:f>NOT(ISERROR(SEARCH($H$208,H81)))</xm:f>
            <xm:f>$H$208</xm:f>
            <x14:dxf>
              <fill>
                <patternFill>
                  <bgColor rgb="FF92D050"/>
                </patternFill>
              </fill>
            </x14:dxf>
          </x14:cfRule>
          <x14:cfRule type="containsText" priority="1571" operator="containsText" id="{E9E1010B-8532-4C63-B509-96EC080338C6}">
            <xm:f>NOT(ISERROR(SEARCH($H$207,H81)))</xm:f>
            <xm:f>$H$207</xm:f>
            <x14:dxf>
              <fill>
                <patternFill>
                  <bgColor rgb="FF00B050"/>
                </patternFill>
              </fill>
            </x14:dxf>
          </x14:cfRule>
          <xm:sqref>H81:H85</xm:sqref>
        </x14:conditionalFormatting>
        <x14:conditionalFormatting xmlns:xm="http://schemas.microsoft.com/office/excel/2006/main">
          <x14:cfRule type="containsText" priority="1558" operator="containsText" id="{7EBCED06-CE8B-468E-946D-D4FB8CBCFE1B}">
            <xm:f>NOT(ISERROR(SEARCH($I$210,I86)))</xm:f>
            <xm:f>$I$210</xm:f>
            <x14:dxf>
              <fill>
                <patternFill>
                  <bgColor rgb="FFFF0000"/>
                </patternFill>
              </fill>
            </x14:dxf>
          </x14:cfRule>
          <x14:cfRule type="containsText" priority="1559" operator="containsText" id="{5EC07878-267B-463F-B1FA-8FD7C694AAF2}">
            <xm:f>NOT(ISERROR(SEARCH($I$209,I86)))</xm:f>
            <xm:f>$I$209</xm:f>
            <x14:dxf>
              <fill>
                <patternFill>
                  <bgColor theme="9" tint="-0.24994659260841701"/>
                </patternFill>
              </fill>
            </x14:dxf>
          </x14:cfRule>
          <x14:cfRule type="containsText" priority="1560" operator="containsText" id="{EF1AC8B0-8D29-4D22-B088-6B1C740CAA9F}">
            <xm:f>NOT(ISERROR(SEARCH($I$208,I86)))</xm:f>
            <xm:f>$I$208</xm:f>
            <x14:dxf>
              <fill>
                <patternFill>
                  <bgColor rgb="FFFFC000"/>
                </patternFill>
              </fill>
            </x14:dxf>
          </x14:cfRule>
          <x14:cfRule type="containsText" priority="1561" operator="containsText" id="{4F04BF98-8491-4237-BB42-0BF24F0AE787}">
            <xm:f>NOT(ISERROR(SEARCH($I$207,I86)))</xm:f>
            <xm:f>$I$207</xm:f>
            <x14:dxf>
              <fill>
                <patternFill>
                  <bgColor rgb="FF00B050"/>
                </patternFill>
              </fill>
            </x14:dxf>
          </x14:cfRule>
          <xm:sqref>I86:I90</xm:sqref>
        </x14:conditionalFormatting>
        <x14:conditionalFormatting xmlns:xm="http://schemas.microsoft.com/office/excel/2006/main">
          <x14:cfRule type="containsText" priority="1548" operator="containsText" id="{2C5A6BFF-ED09-4C1F-A253-616799D06E67}">
            <xm:f>NOT(ISERROR(SEARCH($G$211,G86)))</xm:f>
            <xm:f>$G$211</xm:f>
            <x14:dxf>
              <fill>
                <patternFill>
                  <bgColor rgb="FFFF0000"/>
                </patternFill>
              </fill>
            </x14:dxf>
          </x14:cfRule>
          <x14:cfRule type="containsText" priority="1549" operator="containsText" id="{34BB85A2-7F30-45F4-BFBC-8E36378ADD09}">
            <xm:f>NOT(ISERROR(SEARCH($G$210,G86)))</xm:f>
            <xm:f>$G$210</xm:f>
            <x14:dxf>
              <fill>
                <patternFill>
                  <bgColor rgb="FFFFC000"/>
                </patternFill>
              </fill>
            </x14:dxf>
          </x14:cfRule>
          <x14:cfRule type="containsText" priority="1550" operator="containsText" id="{1213E7A7-E93F-4E08-9A01-C1CE4860BB81}">
            <xm:f>NOT(ISERROR(SEARCH($G$209,G86)))</xm:f>
            <xm:f>$G$209</xm:f>
            <x14:dxf>
              <fill>
                <patternFill>
                  <bgColor rgb="FFFFFF00"/>
                </patternFill>
              </fill>
            </x14:dxf>
          </x14:cfRule>
          <x14:cfRule type="containsText" priority="1551" operator="containsText" id="{DBB1CDE7-A66D-4369-9D66-FBF1B996593C}">
            <xm:f>NOT(ISERROR(SEARCH($G$208,G86)))</xm:f>
            <xm:f>$G$208</xm:f>
            <x14:dxf>
              <fill>
                <patternFill>
                  <bgColor rgb="FF92D050"/>
                </patternFill>
              </fill>
            </x14:dxf>
          </x14:cfRule>
          <x14:cfRule type="containsText" priority="1552" operator="containsText" id="{EA2EF0F3-BD04-4727-9EBE-0CE023274B43}">
            <xm:f>NOT(ISERROR(SEARCH($G$207,G86)))</xm:f>
            <xm:f>$G$207</xm:f>
            <x14:dxf>
              <fill>
                <patternFill>
                  <bgColor rgb="FF00B050"/>
                </patternFill>
              </fill>
            </x14:dxf>
          </x14:cfRule>
          <xm:sqref>G86:G90</xm:sqref>
        </x14:conditionalFormatting>
        <x14:conditionalFormatting xmlns:xm="http://schemas.microsoft.com/office/excel/2006/main">
          <x14:cfRule type="containsText" priority="1553" operator="containsText" id="{315533F1-8272-4FC8-93E8-30E91B6BF1A5}">
            <xm:f>NOT(ISERROR(SEARCH($H$211,H86)))</xm:f>
            <xm:f>$H$211</xm:f>
            <x14:dxf>
              <fill>
                <patternFill>
                  <bgColor rgb="FFFF0000"/>
                </patternFill>
              </fill>
            </x14:dxf>
          </x14:cfRule>
          <x14:cfRule type="containsText" priority="1554" operator="containsText" id="{DC9FC0B3-56B9-4F15-A7C2-8134044D1BE4}">
            <xm:f>NOT(ISERROR(SEARCH($H$210,H86)))</xm:f>
            <xm:f>$H$210</xm:f>
            <x14:dxf>
              <fill>
                <patternFill>
                  <bgColor rgb="FFFFC000"/>
                </patternFill>
              </fill>
            </x14:dxf>
          </x14:cfRule>
          <x14:cfRule type="containsText" priority="1555" operator="containsText" id="{A7A58B99-5670-4772-AB4E-5CF416E48E5F}">
            <xm:f>NOT(ISERROR(SEARCH($H$209,H86)))</xm:f>
            <xm:f>$H$209</xm:f>
            <x14:dxf>
              <fill>
                <patternFill>
                  <bgColor rgb="FFFFFF00"/>
                </patternFill>
              </fill>
            </x14:dxf>
          </x14:cfRule>
          <x14:cfRule type="containsText" priority="1556" operator="containsText" id="{07840822-782E-43F8-BF8D-C7E02B795FB7}">
            <xm:f>NOT(ISERROR(SEARCH($H$208,H86)))</xm:f>
            <xm:f>$H$208</xm:f>
            <x14:dxf>
              <fill>
                <patternFill>
                  <bgColor rgb="FF92D050"/>
                </patternFill>
              </fill>
            </x14:dxf>
          </x14:cfRule>
          <x14:cfRule type="containsText" priority="1557" operator="containsText" id="{9CEBD6B3-4A51-4958-9E6C-5DDAC5C15553}">
            <xm:f>NOT(ISERROR(SEARCH($H$207,H86)))</xm:f>
            <xm:f>$H$207</xm:f>
            <x14:dxf>
              <fill>
                <patternFill>
                  <bgColor rgb="FF00B050"/>
                </patternFill>
              </fill>
            </x14:dxf>
          </x14:cfRule>
          <xm:sqref>H86:H90</xm:sqref>
        </x14:conditionalFormatting>
        <x14:conditionalFormatting xmlns:xm="http://schemas.microsoft.com/office/excel/2006/main">
          <x14:cfRule type="containsText" priority="1540" operator="containsText" id="{2C9441B8-0C77-4FA7-A27D-6738AF7147AE}">
            <xm:f>NOT(ISERROR(SEARCH($H$208,H93)))</xm:f>
            <xm:f>$H$208</xm:f>
            <x14:dxf>
              <fill>
                <patternFill>
                  <bgColor rgb="FF92D050"/>
                </patternFill>
              </fill>
            </x14:dxf>
          </x14:cfRule>
          <x14:cfRule type="containsText" priority="1541" operator="containsText" id="{FF73EB24-2EA6-4ABC-8D48-A3FBEF0BF3C9}">
            <xm:f>NOT(ISERROR(SEARCH($H$209,H93)))</xm:f>
            <xm:f>$H$209</xm:f>
            <x14:dxf>
              <fill>
                <patternFill>
                  <bgColor rgb="FFFFFF00"/>
                </patternFill>
              </fill>
            </x14:dxf>
          </x14:cfRule>
          <x14:cfRule type="containsText" priority="1542" operator="containsText" id="{7C34A2EA-2AD5-412B-B6CF-7B5060FC3DB9}">
            <xm:f>NOT(ISERROR(SEARCH($H$210,H93)))</xm:f>
            <xm:f>$H$210</xm:f>
            <x14:dxf>
              <fill>
                <patternFill>
                  <bgColor rgb="FFFFC000"/>
                </patternFill>
              </fill>
            </x14:dxf>
          </x14:cfRule>
          <x14:cfRule type="containsText" priority="1543" operator="containsText" id="{9F24ECB2-E526-4D60-9559-89802EFFA46B}">
            <xm:f>NOT(ISERROR(SEARCH($H$211,H93)))</xm:f>
            <xm:f>$H$211</xm:f>
            <x14:dxf>
              <fill>
                <patternFill>
                  <bgColor rgb="FFFF0000"/>
                </patternFill>
              </fill>
            </x14:dxf>
          </x14:cfRule>
          <xm:sqref>H93</xm:sqref>
        </x14:conditionalFormatting>
        <x14:conditionalFormatting xmlns:xm="http://schemas.microsoft.com/office/excel/2006/main">
          <x14:cfRule type="containsText" priority="1545" operator="containsText" id="{342A77EB-092F-43CC-A5F1-4F63BAB924DB}">
            <xm:f>NOT(ISERROR(SEARCH($I$208,I93)))</xm:f>
            <xm:f>$I$208</xm:f>
            <x14:dxf>
              <fill>
                <patternFill>
                  <bgColor theme="9" tint="-0.24994659260841701"/>
                </patternFill>
              </fill>
            </x14:dxf>
          </x14:cfRule>
          <x14:cfRule type="containsText" priority="1546" operator="containsText" id="{036AA6AC-5F78-46B5-B825-4F1DA26ECC93}">
            <xm:f>NOT(ISERROR(SEARCH($I$209,I93)))</xm:f>
            <xm:f>$I$209</xm:f>
            <x14:dxf>
              <fill>
                <patternFill>
                  <bgColor rgb="FFFFC000"/>
                </patternFill>
              </fill>
            </x14:dxf>
          </x14:cfRule>
          <xm:sqref>I93</xm:sqref>
        </x14:conditionalFormatting>
        <x14:conditionalFormatting xmlns:xm="http://schemas.microsoft.com/office/excel/2006/main">
          <x14:cfRule type="containsText" priority="1534" operator="containsText" id="{A13EF27F-F8B9-4DCE-BC38-97BC85C4DC9D}">
            <xm:f>NOT(ISERROR(SEARCH($G$207,G93)))</xm:f>
            <xm:f>$G$207</xm:f>
            <x14:dxf>
              <fill>
                <patternFill>
                  <bgColor rgb="FF00B050"/>
                </patternFill>
              </fill>
            </x14:dxf>
          </x14:cfRule>
          <x14:cfRule type="containsText" priority="1535" operator="containsText" id="{CC00C353-FE3F-46C3-AEA2-D5FF672F3830}">
            <xm:f>NOT(ISERROR(SEARCH($G$208,G93)))</xm:f>
            <xm:f>$G$208</xm:f>
            <x14:dxf>
              <fill>
                <patternFill>
                  <bgColor rgb="FF92D050"/>
                </patternFill>
              </fill>
            </x14:dxf>
          </x14:cfRule>
          <x14:cfRule type="containsText" priority="1536" operator="containsText" id="{3A4D5058-70EC-4828-8B60-F9A44E3412F9}">
            <xm:f>NOT(ISERROR(SEARCH($G$209,G93)))</xm:f>
            <xm:f>$G$209</xm:f>
            <x14:dxf>
              <fill>
                <patternFill>
                  <bgColor rgb="FFFFFF00"/>
                </patternFill>
              </fill>
            </x14:dxf>
          </x14:cfRule>
          <x14:cfRule type="containsText" priority="1537" operator="containsText" id="{4DAB624B-5AE7-4AFF-BFA6-A602510120AD}">
            <xm:f>NOT(ISERROR(SEARCH($G$210,G93)))</xm:f>
            <xm:f>$G$210</xm:f>
            <x14:dxf>
              <fill>
                <patternFill>
                  <bgColor rgb="FFFFC000"/>
                </patternFill>
              </fill>
            </x14:dxf>
          </x14:cfRule>
          <x14:cfRule type="containsText" priority="1538" operator="containsText" id="{91EDEA4C-20DF-4CCF-AE3A-8B7836958DFE}">
            <xm:f>NOT(ISERROR(SEARCH($G$211,G93)))</xm:f>
            <xm:f>$G$211</xm:f>
            <x14:dxf>
              <fill>
                <patternFill>
                  <bgColor rgb="FFFF0000"/>
                </patternFill>
              </fill>
            </x14:dxf>
          </x14:cfRule>
          <xm:sqref>G93:G95</xm:sqref>
        </x14:conditionalFormatting>
        <x14:conditionalFormatting xmlns:xm="http://schemas.microsoft.com/office/excel/2006/main">
          <x14:cfRule type="containsText" priority="1529" operator="containsText" id="{54B79849-1813-4A4E-8EE7-5EA18B5C4002}">
            <xm:f>NOT(ISERROR(SEARCH($G$211,G91)))</xm:f>
            <xm:f>$G$211</xm:f>
            <x14:dxf>
              <fill>
                <patternFill>
                  <bgColor rgb="FFFF0000"/>
                </patternFill>
              </fill>
            </x14:dxf>
          </x14:cfRule>
          <x14:cfRule type="containsText" priority="1530" operator="containsText" id="{00340693-B22B-41E2-99FF-7ABDA1CF05B2}">
            <xm:f>NOT(ISERROR(SEARCH($G$210,G91)))</xm:f>
            <xm:f>$G$210</xm:f>
            <x14:dxf>
              <fill>
                <patternFill>
                  <bgColor rgb="FFFFC000"/>
                </patternFill>
              </fill>
            </x14:dxf>
          </x14:cfRule>
          <x14:cfRule type="containsText" priority="1531" operator="containsText" id="{305E93A5-F180-4812-9A0C-B22E29A7D139}">
            <xm:f>NOT(ISERROR(SEARCH($G$209,G91)))</xm:f>
            <xm:f>$G$209</xm:f>
            <x14:dxf>
              <fill>
                <patternFill>
                  <bgColor rgb="FFFFFF00"/>
                </patternFill>
              </fill>
            </x14:dxf>
          </x14:cfRule>
          <x14:cfRule type="containsText" priority="1532" operator="containsText" id="{D1488940-3889-4EE2-BB48-EEBE2A494E4F}">
            <xm:f>NOT(ISERROR(SEARCH($G$208,G91)))</xm:f>
            <xm:f>$G$208</xm:f>
            <x14:dxf>
              <fill>
                <patternFill>
                  <bgColor rgb="FF92D050"/>
                </patternFill>
              </fill>
            </x14:dxf>
          </x14:cfRule>
          <x14:cfRule type="containsText" priority="1533" operator="containsText" id="{652D6B52-D528-4427-AC44-7C14C2D14183}">
            <xm:f>NOT(ISERROR(SEARCH($G$207,G91)))</xm:f>
            <xm:f>$G$207</xm:f>
            <x14:dxf>
              <fill>
                <patternFill>
                  <bgColor rgb="FF00B050"/>
                </patternFill>
              </fill>
            </x14:dxf>
          </x14:cfRule>
          <xm:sqref>G91</xm:sqref>
        </x14:conditionalFormatting>
        <x14:conditionalFormatting xmlns:xm="http://schemas.microsoft.com/office/excel/2006/main">
          <x14:cfRule type="containsText" priority="1520" operator="containsText" id="{1C4E9690-6564-46E4-938F-2C603A78DCD2}">
            <xm:f>NOT(ISERROR(SEARCH($H$211,H91)))</xm:f>
            <xm:f>$H$211</xm:f>
            <x14:dxf>
              <fill>
                <patternFill>
                  <bgColor rgb="FFFF0000"/>
                </patternFill>
              </fill>
            </x14:dxf>
          </x14:cfRule>
          <x14:cfRule type="containsText" priority="1521" operator="containsText" id="{8E15B19D-B70B-413E-959A-7EC619FA674D}">
            <xm:f>NOT(ISERROR(SEARCH($H$210,H91)))</xm:f>
            <xm:f>$H$210</xm:f>
            <x14:dxf>
              <fill>
                <patternFill>
                  <bgColor rgb="FFFFC000"/>
                </patternFill>
              </fill>
            </x14:dxf>
          </x14:cfRule>
          <x14:cfRule type="containsText" priority="1522" operator="containsText" id="{22EC59FC-8435-46D7-9017-FABAA6BBEBE2}">
            <xm:f>NOT(ISERROR(SEARCH($H$209,H91)))</xm:f>
            <xm:f>$H$209</xm:f>
            <x14:dxf>
              <fill>
                <patternFill>
                  <bgColor rgb="FFFFFF00"/>
                </patternFill>
              </fill>
            </x14:dxf>
          </x14:cfRule>
          <x14:cfRule type="containsText" priority="1523" operator="containsText" id="{7C509615-2597-4884-89E6-6522144F5CB2}">
            <xm:f>NOT(ISERROR(SEARCH($H$208,H91)))</xm:f>
            <xm:f>$H$208</xm:f>
            <x14:dxf>
              <fill>
                <patternFill>
                  <bgColor rgb="FF92D050"/>
                </patternFill>
              </fill>
            </x14:dxf>
          </x14:cfRule>
          <x14:cfRule type="containsText" priority="1524" operator="containsText" id="{0D964BD5-607B-4B1A-A5A8-80C522DC8C86}">
            <xm:f>NOT(ISERROR(SEARCH($H$207,H91)))</xm:f>
            <xm:f>$H$207</xm:f>
            <x14:dxf>
              <fill>
                <patternFill>
                  <bgColor rgb="FF00B050"/>
                </patternFill>
              </fill>
            </x14:dxf>
          </x14:cfRule>
          <xm:sqref>H91</xm:sqref>
        </x14:conditionalFormatting>
        <x14:conditionalFormatting xmlns:xm="http://schemas.microsoft.com/office/excel/2006/main">
          <x14:cfRule type="containsText" priority="1525" operator="containsText" id="{3E9D385F-0C5B-4A77-A95C-E21EB4E414EB}">
            <xm:f>NOT(ISERROR(SEARCH($I$210,I91)))</xm:f>
            <xm:f>$I$210</xm:f>
            <x14:dxf>
              <fill>
                <patternFill>
                  <bgColor rgb="FFFF0000"/>
                </patternFill>
              </fill>
            </x14:dxf>
          </x14:cfRule>
          <x14:cfRule type="containsText" priority="1526" operator="containsText" id="{D7DA5511-6BFC-42E3-A71A-DA1F9170E717}">
            <xm:f>NOT(ISERROR(SEARCH($I$209,I91)))</xm:f>
            <xm:f>$I$209</xm:f>
            <x14:dxf>
              <fill>
                <patternFill>
                  <bgColor theme="9" tint="-0.24994659260841701"/>
                </patternFill>
              </fill>
            </x14:dxf>
          </x14:cfRule>
          <x14:cfRule type="containsText" priority="1527" operator="containsText" id="{666FBFBB-EAE2-4799-8A34-C5ED13082753}">
            <xm:f>NOT(ISERROR(SEARCH($I$208,I91)))</xm:f>
            <xm:f>$I$208</xm:f>
            <x14:dxf>
              <fill>
                <patternFill>
                  <bgColor rgb="FFFFC000"/>
                </patternFill>
              </fill>
            </x14:dxf>
          </x14:cfRule>
          <x14:cfRule type="containsText" priority="1528" operator="containsText" id="{740B0EBE-42A4-4910-847E-43E1F5FD8632}">
            <xm:f>NOT(ISERROR(SEARCH($I$207,I91)))</xm:f>
            <xm:f>$I$207</xm:f>
            <x14:dxf>
              <fill>
                <patternFill>
                  <bgColor rgb="FF00B050"/>
                </patternFill>
              </fill>
            </x14:dxf>
          </x14:cfRule>
          <xm:sqref>I91</xm:sqref>
        </x14:conditionalFormatting>
        <x14:conditionalFormatting xmlns:xm="http://schemas.microsoft.com/office/excel/2006/main">
          <x14:cfRule type="containsText" priority="1518" operator="containsText" id="{6063B85E-0C00-4510-B518-6F7B5006DD49}">
            <xm:f>NOT(ISERROR(SEARCH($K$52,K76)))</xm:f>
            <xm:f>$K$52</xm:f>
            <x14:dxf>
              <fill>
                <patternFill>
                  <bgColor rgb="FF00B0F0"/>
                </patternFill>
              </fill>
            </x14:dxf>
          </x14:cfRule>
          <x14:cfRule type="containsText" priority="1519" operator="containsText" id="{C80F2EB5-2F3B-4E84-8C41-006660002257}">
            <xm:f>NOT(ISERROR(SEARCH($K$53,K76)))</xm:f>
            <xm:f>$K$53</xm:f>
            <x14:dxf>
              <fill>
                <patternFill>
                  <bgColor rgb="FFFFEDB3"/>
                </patternFill>
              </fill>
            </x14:dxf>
          </x14:cfRule>
          <xm:sqref>K76:K82 K90:K92 K84:K88</xm:sqref>
        </x14:conditionalFormatting>
        <x14:conditionalFormatting xmlns:xm="http://schemas.microsoft.com/office/excel/2006/main">
          <x14:cfRule type="containsText" priority="1456" operator="containsText" id="{7D5EA742-DDE8-493E-A8A4-F3B8C0A8B165}">
            <xm:f>NOT(ISERROR(SEARCH($I$210,O76)))</xm:f>
            <xm:f>$I$210</xm:f>
            <x14:dxf>
              <fill>
                <patternFill>
                  <bgColor rgb="FFFF0000"/>
                </patternFill>
              </fill>
            </x14:dxf>
          </x14:cfRule>
          <x14:cfRule type="containsText" priority="1457" operator="containsText" id="{75C2DB43-CC9A-453B-A1A3-1F5800579C12}">
            <xm:f>NOT(ISERROR(SEARCH($I$209,O76)))</xm:f>
            <xm:f>$I$209</xm:f>
            <x14:dxf>
              <fill>
                <patternFill>
                  <bgColor theme="9" tint="-0.24994659260841701"/>
                </patternFill>
              </fill>
            </x14:dxf>
          </x14:cfRule>
          <x14:cfRule type="containsText" priority="1458" operator="containsText" id="{10D8AF90-2792-452D-A1FA-BDCAB857EDCB}">
            <xm:f>NOT(ISERROR(SEARCH($I$208,O76)))</xm:f>
            <xm:f>$I$208</xm:f>
            <x14:dxf>
              <fill>
                <patternFill>
                  <bgColor rgb="FFFFC000"/>
                </patternFill>
              </fill>
            </x14:dxf>
          </x14:cfRule>
          <x14:cfRule type="containsText" priority="1459" operator="containsText" id="{1C8F5C11-DABF-44DB-B76F-5669670C5A83}">
            <xm:f>NOT(ISERROR(SEARCH($I$207,O76)))</xm:f>
            <xm:f>$I$207</xm:f>
            <x14:dxf>
              <fill>
                <patternFill>
                  <bgColor rgb="FF00B050"/>
                </patternFill>
              </fill>
            </x14:dxf>
          </x14:cfRule>
          <xm:sqref>O76</xm:sqref>
        </x14:conditionalFormatting>
        <x14:conditionalFormatting xmlns:xm="http://schemas.microsoft.com/office/excel/2006/main">
          <x14:cfRule type="containsText" priority="1446" operator="containsText" id="{561E62CD-8D28-4B8C-B2E5-DB8CC95A320C}">
            <xm:f>NOT(ISERROR(SEARCH($G$211,M76)))</xm:f>
            <xm:f>$G$211</xm:f>
            <x14:dxf>
              <fill>
                <patternFill>
                  <bgColor rgb="FFFF0000"/>
                </patternFill>
              </fill>
            </x14:dxf>
          </x14:cfRule>
          <x14:cfRule type="containsText" priority="1447" operator="containsText" id="{B8F4C72E-0E9A-48C5-9EBE-DB12AFF3499E}">
            <xm:f>NOT(ISERROR(SEARCH($G$210,M76)))</xm:f>
            <xm:f>$G$210</xm:f>
            <x14:dxf>
              <fill>
                <patternFill>
                  <bgColor rgb="FFFFC000"/>
                </patternFill>
              </fill>
            </x14:dxf>
          </x14:cfRule>
          <x14:cfRule type="containsText" priority="1448" operator="containsText" id="{E13AF2AC-A3FB-4641-ACAF-B6E51C5D53E4}">
            <xm:f>NOT(ISERROR(SEARCH($G$209,M76)))</xm:f>
            <xm:f>$G$209</xm:f>
            <x14:dxf>
              <fill>
                <patternFill>
                  <bgColor rgb="FFFFFF00"/>
                </patternFill>
              </fill>
            </x14:dxf>
          </x14:cfRule>
          <x14:cfRule type="containsText" priority="1449" operator="containsText" id="{7A5AB415-D0F8-4F8F-928C-79970B8D5249}">
            <xm:f>NOT(ISERROR(SEARCH($G$208,M76)))</xm:f>
            <xm:f>$G$208</xm:f>
            <x14:dxf>
              <fill>
                <patternFill>
                  <bgColor rgb="FF92D050"/>
                </patternFill>
              </fill>
            </x14:dxf>
          </x14:cfRule>
          <x14:cfRule type="containsText" priority="1450" operator="containsText" id="{12ABCBF3-B50D-49E6-8887-CDBE8DDE26B4}">
            <xm:f>NOT(ISERROR(SEARCH($G$207,M76)))</xm:f>
            <xm:f>$G$207</xm:f>
            <x14:dxf>
              <fill>
                <patternFill>
                  <bgColor rgb="FF00B050"/>
                </patternFill>
              </fill>
            </x14:dxf>
          </x14:cfRule>
          <xm:sqref>M76:M80</xm:sqref>
        </x14:conditionalFormatting>
        <x14:conditionalFormatting xmlns:xm="http://schemas.microsoft.com/office/excel/2006/main">
          <x14:cfRule type="containsText" priority="1451" operator="containsText" id="{39B6F786-DA83-4C22-BA69-781632B4E23B}">
            <xm:f>NOT(ISERROR(SEARCH($H$211,N76)))</xm:f>
            <xm:f>$H$211</xm:f>
            <x14:dxf>
              <fill>
                <patternFill>
                  <bgColor rgb="FFFF0000"/>
                </patternFill>
              </fill>
            </x14:dxf>
          </x14:cfRule>
          <x14:cfRule type="containsText" priority="1452" operator="containsText" id="{90B87768-6DCC-4FE0-A619-918DADEEDA06}">
            <xm:f>NOT(ISERROR(SEARCH($H$210,N76)))</xm:f>
            <xm:f>$H$210</xm:f>
            <x14:dxf>
              <fill>
                <patternFill>
                  <bgColor rgb="FFFFC000"/>
                </patternFill>
              </fill>
            </x14:dxf>
          </x14:cfRule>
          <x14:cfRule type="containsText" priority="1453" operator="containsText" id="{6B741473-724D-4471-93A7-241E773304C2}">
            <xm:f>NOT(ISERROR(SEARCH($H$209,N76)))</xm:f>
            <xm:f>$H$209</xm:f>
            <x14:dxf>
              <fill>
                <patternFill>
                  <bgColor rgb="FFFFFF00"/>
                </patternFill>
              </fill>
            </x14:dxf>
          </x14:cfRule>
          <x14:cfRule type="containsText" priority="1454" operator="containsText" id="{D257171F-8F07-44C9-81BE-42045889C823}">
            <xm:f>NOT(ISERROR(SEARCH($H$208,N76)))</xm:f>
            <xm:f>$H$208</xm:f>
            <x14:dxf>
              <fill>
                <patternFill>
                  <bgColor rgb="FF92D050"/>
                </patternFill>
              </fill>
            </x14:dxf>
          </x14:cfRule>
          <x14:cfRule type="containsText" priority="1455" operator="containsText" id="{E0EB8B4E-0201-4BAE-9521-997FF4694CD3}">
            <xm:f>NOT(ISERROR(SEARCH($H$207,N76)))</xm:f>
            <xm:f>$H$207</xm:f>
            <x14:dxf>
              <fill>
                <patternFill>
                  <bgColor rgb="FF00B050"/>
                </patternFill>
              </fill>
            </x14:dxf>
          </x14:cfRule>
          <xm:sqref>N76:N80</xm:sqref>
        </x14:conditionalFormatting>
        <x14:conditionalFormatting xmlns:xm="http://schemas.microsoft.com/office/excel/2006/main">
          <x14:cfRule type="containsText" priority="1442" operator="containsText" id="{82AEC9B4-E369-47CE-9601-F580D28B6371}">
            <xm:f>NOT(ISERROR(SEARCH($I$210,O81)))</xm:f>
            <xm:f>$I$210</xm:f>
            <x14:dxf>
              <fill>
                <patternFill>
                  <bgColor rgb="FFFF0000"/>
                </patternFill>
              </fill>
            </x14:dxf>
          </x14:cfRule>
          <x14:cfRule type="containsText" priority="1443" operator="containsText" id="{CDB83F4A-DEB8-48EA-AB48-C48867E72C5A}">
            <xm:f>NOT(ISERROR(SEARCH($I$209,O81)))</xm:f>
            <xm:f>$I$209</xm:f>
            <x14:dxf>
              <fill>
                <patternFill>
                  <bgColor theme="9" tint="-0.24994659260841701"/>
                </patternFill>
              </fill>
            </x14:dxf>
          </x14:cfRule>
          <x14:cfRule type="containsText" priority="1444" operator="containsText" id="{E3C87C1E-0B8B-4B87-9E27-F20D9CD78908}">
            <xm:f>NOT(ISERROR(SEARCH($I$208,O81)))</xm:f>
            <xm:f>$I$208</xm:f>
            <x14:dxf>
              <fill>
                <patternFill>
                  <bgColor rgb="FFFFC000"/>
                </patternFill>
              </fill>
            </x14:dxf>
          </x14:cfRule>
          <x14:cfRule type="containsText" priority="1445" operator="containsText" id="{9A209880-5C7C-4D9A-A48C-0E7B0E3BDC24}">
            <xm:f>NOT(ISERROR(SEARCH($I$207,O81)))</xm:f>
            <xm:f>$I$207</xm:f>
            <x14:dxf>
              <fill>
                <patternFill>
                  <bgColor rgb="FF00B050"/>
                </patternFill>
              </fill>
            </x14:dxf>
          </x14:cfRule>
          <xm:sqref>O81:O85</xm:sqref>
        </x14:conditionalFormatting>
        <x14:conditionalFormatting xmlns:xm="http://schemas.microsoft.com/office/excel/2006/main">
          <x14:cfRule type="containsText" priority="1432" operator="containsText" id="{1727CB22-F7BA-4531-91E2-C623534EDA7D}">
            <xm:f>NOT(ISERROR(SEARCH($G$211,M81)))</xm:f>
            <xm:f>$G$211</xm:f>
            <x14:dxf>
              <fill>
                <patternFill>
                  <bgColor rgb="FFFF0000"/>
                </patternFill>
              </fill>
            </x14:dxf>
          </x14:cfRule>
          <x14:cfRule type="containsText" priority="1433" operator="containsText" id="{7FF6878F-5E2D-4B90-96C1-DF052AB61106}">
            <xm:f>NOT(ISERROR(SEARCH($G$210,M81)))</xm:f>
            <xm:f>$G$210</xm:f>
            <x14:dxf>
              <fill>
                <patternFill>
                  <bgColor rgb="FFFFC000"/>
                </patternFill>
              </fill>
            </x14:dxf>
          </x14:cfRule>
          <x14:cfRule type="containsText" priority="1434" operator="containsText" id="{B2144A6B-6A33-4F06-B957-D84D3FFAC282}">
            <xm:f>NOT(ISERROR(SEARCH($G$209,M81)))</xm:f>
            <xm:f>$G$209</xm:f>
            <x14:dxf>
              <fill>
                <patternFill>
                  <bgColor rgb="FFFFFF00"/>
                </patternFill>
              </fill>
            </x14:dxf>
          </x14:cfRule>
          <x14:cfRule type="containsText" priority="1435" operator="containsText" id="{CF8630B0-9ACB-469E-89AF-EFC7F3984A16}">
            <xm:f>NOT(ISERROR(SEARCH($G$208,M81)))</xm:f>
            <xm:f>$G$208</xm:f>
            <x14:dxf>
              <fill>
                <patternFill>
                  <bgColor rgb="FF92D050"/>
                </patternFill>
              </fill>
            </x14:dxf>
          </x14:cfRule>
          <x14:cfRule type="containsText" priority="1436" operator="containsText" id="{FA2BA3F7-B7D4-4F83-A82F-22B41FAC0B09}">
            <xm:f>NOT(ISERROR(SEARCH($G$207,M81)))</xm:f>
            <xm:f>$G$207</xm:f>
            <x14:dxf>
              <fill>
                <patternFill>
                  <bgColor rgb="FF00B050"/>
                </patternFill>
              </fill>
            </x14:dxf>
          </x14:cfRule>
          <xm:sqref>M81:M85</xm:sqref>
        </x14:conditionalFormatting>
        <x14:conditionalFormatting xmlns:xm="http://schemas.microsoft.com/office/excel/2006/main">
          <x14:cfRule type="containsText" priority="1437" operator="containsText" id="{3D6F89C9-2CA6-4273-B931-5955EAD3FA29}">
            <xm:f>NOT(ISERROR(SEARCH($H$211,N81)))</xm:f>
            <xm:f>$H$211</xm:f>
            <x14:dxf>
              <fill>
                <patternFill>
                  <bgColor rgb="FFFF0000"/>
                </patternFill>
              </fill>
            </x14:dxf>
          </x14:cfRule>
          <x14:cfRule type="containsText" priority="1438" operator="containsText" id="{8ED0810B-BC1D-48E9-8280-0D10BC221D27}">
            <xm:f>NOT(ISERROR(SEARCH($H$210,N81)))</xm:f>
            <xm:f>$H$210</xm:f>
            <x14:dxf>
              <fill>
                <patternFill>
                  <bgColor rgb="FFFFC000"/>
                </patternFill>
              </fill>
            </x14:dxf>
          </x14:cfRule>
          <x14:cfRule type="containsText" priority="1439" operator="containsText" id="{9886B196-0858-4BB0-B50F-F932A90DFFDB}">
            <xm:f>NOT(ISERROR(SEARCH($H$209,N81)))</xm:f>
            <xm:f>$H$209</xm:f>
            <x14:dxf>
              <fill>
                <patternFill>
                  <bgColor rgb="FFFFFF00"/>
                </patternFill>
              </fill>
            </x14:dxf>
          </x14:cfRule>
          <x14:cfRule type="containsText" priority="1440" operator="containsText" id="{E20A9BD3-1D11-426A-8F52-ECEDFF2A8A0E}">
            <xm:f>NOT(ISERROR(SEARCH($H$208,N81)))</xm:f>
            <xm:f>$H$208</xm:f>
            <x14:dxf>
              <fill>
                <patternFill>
                  <bgColor rgb="FF92D050"/>
                </patternFill>
              </fill>
            </x14:dxf>
          </x14:cfRule>
          <x14:cfRule type="containsText" priority="1441" operator="containsText" id="{AB5595AB-CA3E-4173-921A-E28065ACDB4A}">
            <xm:f>NOT(ISERROR(SEARCH($H$207,N81)))</xm:f>
            <xm:f>$H$207</xm:f>
            <x14:dxf>
              <fill>
                <patternFill>
                  <bgColor rgb="FF00B050"/>
                </patternFill>
              </fill>
            </x14:dxf>
          </x14:cfRule>
          <xm:sqref>N81:N85</xm:sqref>
        </x14:conditionalFormatting>
        <x14:conditionalFormatting xmlns:xm="http://schemas.microsoft.com/office/excel/2006/main">
          <x14:cfRule type="containsText" priority="1428" operator="containsText" id="{785EEE13-B14C-4774-B8C6-412441AC51EC}">
            <xm:f>NOT(ISERROR(SEARCH($I$210,O86)))</xm:f>
            <xm:f>$I$210</xm:f>
            <x14:dxf>
              <fill>
                <patternFill>
                  <bgColor rgb="FFFF0000"/>
                </patternFill>
              </fill>
            </x14:dxf>
          </x14:cfRule>
          <x14:cfRule type="containsText" priority="1429" operator="containsText" id="{B6402035-AAB8-47AC-A9A8-31FF0DEA4913}">
            <xm:f>NOT(ISERROR(SEARCH($I$209,O86)))</xm:f>
            <xm:f>$I$209</xm:f>
            <x14:dxf>
              <fill>
                <patternFill>
                  <bgColor theme="9" tint="-0.24994659260841701"/>
                </patternFill>
              </fill>
            </x14:dxf>
          </x14:cfRule>
          <x14:cfRule type="containsText" priority="1430" operator="containsText" id="{0BF0D065-AFD8-4EC6-B038-9B12A7BBE9D1}">
            <xm:f>NOT(ISERROR(SEARCH($I$208,O86)))</xm:f>
            <xm:f>$I$208</xm:f>
            <x14:dxf>
              <fill>
                <patternFill>
                  <bgColor rgb="FFFFC000"/>
                </patternFill>
              </fill>
            </x14:dxf>
          </x14:cfRule>
          <x14:cfRule type="containsText" priority="1431" operator="containsText" id="{B9E12FC1-693A-4C97-8877-8C946D8DAC4C}">
            <xm:f>NOT(ISERROR(SEARCH($I$207,O86)))</xm:f>
            <xm:f>$I$207</xm:f>
            <x14:dxf>
              <fill>
                <patternFill>
                  <bgColor rgb="FF00B050"/>
                </patternFill>
              </fill>
            </x14:dxf>
          </x14:cfRule>
          <xm:sqref>O86:O90</xm:sqref>
        </x14:conditionalFormatting>
        <x14:conditionalFormatting xmlns:xm="http://schemas.microsoft.com/office/excel/2006/main">
          <x14:cfRule type="containsText" priority="1418" operator="containsText" id="{0372BAD0-4F9D-4E70-84CF-7A838BBFE332}">
            <xm:f>NOT(ISERROR(SEARCH($G$211,M86)))</xm:f>
            <xm:f>$G$211</xm:f>
            <x14:dxf>
              <fill>
                <patternFill>
                  <bgColor rgb="FFFF0000"/>
                </patternFill>
              </fill>
            </x14:dxf>
          </x14:cfRule>
          <x14:cfRule type="containsText" priority="1419" operator="containsText" id="{F947BB76-4F4B-4C04-987A-E7E0564928C0}">
            <xm:f>NOT(ISERROR(SEARCH($G$210,M86)))</xm:f>
            <xm:f>$G$210</xm:f>
            <x14:dxf>
              <fill>
                <patternFill>
                  <bgColor rgb="FFFFC000"/>
                </patternFill>
              </fill>
            </x14:dxf>
          </x14:cfRule>
          <x14:cfRule type="containsText" priority="1420" operator="containsText" id="{6A198D21-E8DC-4DA8-BDA3-2E9363A0EE94}">
            <xm:f>NOT(ISERROR(SEARCH($G$209,M86)))</xm:f>
            <xm:f>$G$209</xm:f>
            <x14:dxf>
              <fill>
                <patternFill>
                  <bgColor rgb="FFFFFF00"/>
                </patternFill>
              </fill>
            </x14:dxf>
          </x14:cfRule>
          <x14:cfRule type="containsText" priority="1421" operator="containsText" id="{CD448066-546E-48BB-A0D3-D36E27B43AB1}">
            <xm:f>NOT(ISERROR(SEARCH($G$208,M86)))</xm:f>
            <xm:f>$G$208</xm:f>
            <x14:dxf>
              <fill>
                <patternFill>
                  <bgColor rgb="FF92D050"/>
                </patternFill>
              </fill>
            </x14:dxf>
          </x14:cfRule>
          <x14:cfRule type="containsText" priority="1422" operator="containsText" id="{30B2D431-4B06-4CA2-B133-44CD4F2D4A8C}">
            <xm:f>NOT(ISERROR(SEARCH($G$207,M86)))</xm:f>
            <xm:f>$G$207</xm:f>
            <x14:dxf>
              <fill>
                <patternFill>
                  <bgColor rgb="FF00B050"/>
                </patternFill>
              </fill>
            </x14:dxf>
          </x14:cfRule>
          <xm:sqref>M86:M90</xm:sqref>
        </x14:conditionalFormatting>
        <x14:conditionalFormatting xmlns:xm="http://schemas.microsoft.com/office/excel/2006/main">
          <x14:cfRule type="containsText" priority="1423" operator="containsText" id="{1AF4292C-9716-4502-A990-7CC8FEAACF3A}">
            <xm:f>NOT(ISERROR(SEARCH($H$211,N86)))</xm:f>
            <xm:f>$H$211</xm:f>
            <x14:dxf>
              <fill>
                <patternFill>
                  <bgColor rgb="FFFF0000"/>
                </patternFill>
              </fill>
            </x14:dxf>
          </x14:cfRule>
          <x14:cfRule type="containsText" priority="1424" operator="containsText" id="{AD03F85D-00DE-487D-ADFA-597555437804}">
            <xm:f>NOT(ISERROR(SEARCH($H$210,N86)))</xm:f>
            <xm:f>$H$210</xm:f>
            <x14:dxf>
              <fill>
                <patternFill>
                  <bgColor rgb="FFFFC000"/>
                </patternFill>
              </fill>
            </x14:dxf>
          </x14:cfRule>
          <x14:cfRule type="containsText" priority="1425" operator="containsText" id="{FF47FAFC-2F00-4F3F-87D6-1C6FC555F100}">
            <xm:f>NOT(ISERROR(SEARCH($H$209,N86)))</xm:f>
            <xm:f>$H$209</xm:f>
            <x14:dxf>
              <fill>
                <patternFill>
                  <bgColor rgb="FFFFFF00"/>
                </patternFill>
              </fill>
            </x14:dxf>
          </x14:cfRule>
          <x14:cfRule type="containsText" priority="1426" operator="containsText" id="{E21B39B6-280F-4FAF-8859-E66069D18EA0}">
            <xm:f>NOT(ISERROR(SEARCH($H$208,N86)))</xm:f>
            <xm:f>$H$208</xm:f>
            <x14:dxf>
              <fill>
                <patternFill>
                  <bgColor rgb="FF92D050"/>
                </patternFill>
              </fill>
            </x14:dxf>
          </x14:cfRule>
          <x14:cfRule type="containsText" priority="1427" operator="containsText" id="{E7BDD815-53C6-43B6-BA20-776F33CD751A}">
            <xm:f>NOT(ISERROR(SEARCH($H$207,N86)))</xm:f>
            <xm:f>$H$207</xm:f>
            <x14:dxf>
              <fill>
                <patternFill>
                  <bgColor rgb="FF00B050"/>
                </patternFill>
              </fill>
            </x14:dxf>
          </x14:cfRule>
          <xm:sqref>N86:N90</xm:sqref>
        </x14:conditionalFormatting>
        <x14:conditionalFormatting xmlns:xm="http://schemas.microsoft.com/office/excel/2006/main">
          <x14:cfRule type="containsText" priority="1410" operator="containsText" id="{30F6C577-1B99-4903-903B-B31580161405}">
            <xm:f>NOT(ISERROR(SEARCH($H$208,N93)))</xm:f>
            <xm:f>$H$208</xm:f>
            <x14:dxf>
              <fill>
                <patternFill>
                  <bgColor rgb="FF92D050"/>
                </patternFill>
              </fill>
            </x14:dxf>
          </x14:cfRule>
          <x14:cfRule type="containsText" priority="1411" operator="containsText" id="{5A5D3D79-3502-4081-9392-00BEC0AB9C8B}">
            <xm:f>NOT(ISERROR(SEARCH($H$209,N93)))</xm:f>
            <xm:f>$H$209</xm:f>
            <x14:dxf>
              <fill>
                <patternFill>
                  <bgColor rgb="FFFFFF00"/>
                </patternFill>
              </fill>
            </x14:dxf>
          </x14:cfRule>
          <x14:cfRule type="containsText" priority="1412" operator="containsText" id="{16F5B5D2-7904-4623-9688-C1834F1FD67F}">
            <xm:f>NOT(ISERROR(SEARCH($H$210,N93)))</xm:f>
            <xm:f>$H$210</xm:f>
            <x14:dxf>
              <fill>
                <patternFill>
                  <bgColor rgb="FFFFC000"/>
                </patternFill>
              </fill>
            </x14:dxf>
          </x14:cfRule>
          <x14:cfRule type="containsText" priority="1413" operator="containsText" id="{9BA4BF73-D169-4D09-88F0-1C2FA7CB1AF3}">
            <xm:f>NOT(ISERROR(SEARCH($H$211,N93)))</xm:f>
            <xm:f>$H$211</xm:f>
            <x14:dxf>
              <fill>
                <patternFill>
                  <bgColor rgb="FFFF0000"/>
                </patternFill>
              </fill>
            </x14:dxf>
          </x14:cfRule>
          <xm:sqref>N93</xm:sqref>
        </x14:conditionalFormatting>
        <x14:conditionalFormatting xmlns:xm="http://schemas.microsoft.com/office/excel/2006/main">
          <x14:cfRule type="containsText" priority="1415" operator="containsText" id="{76BC0530-5A3E-43F6-AA0F-8215371055DE}">
            <xm:f>NOT(ISERROR(SEARCH($I$208,O93)))</xm:f>
            <xm:f>$I$208</xm:f>
            <x14:dxf>
              <fill>
                <patternFill>
                  <bgColor theme="9" tint="-0.24994659260841701"/>
                </patternFill>
              </fill>
            </x14:dxf>
          </x14:cfRule>
          <x14:cfRule type="containsText" priority="1416" operator="containsText" id="{08D8C9BB-02DE-41CF-A2A4-513E8ABA66E2}">
            <xm:f>NOT(ISERROR(SEARCH($I$209,O93)))</xm:f>
            <xm:f>$I$209</xm:f>
            <x14:dxf>
              <fill>
                <patternFill>
                  <bgColor rgb="FFFFC000"/>
                </patternFill>
              </fill>
            </x14:dxf>
          </x14:cfRule>
          <xm:sqref>O93</xm:sqref>
        </x14:conditionalFormatting>
        <x14:conditionalFormatting xmlns:xm="http://schemas.microsoft.com/office/excel/2006/main">
          <x14:cfRule type="containsText" priority="1404" operator="containsText" id="{F3BCEEBE-4815-40D0-B64D-E16BDB8EBECA}">
            <xm:f>NOT(ISERROR(SEARCH($G$207,M93)))</xm:f>
            <xm:f>$G$207</xm:f>
            <x14:dxf>
              <fill>
                <patternFill>
                  <bgColor rgb="FF00B050"/>
                </patternFill>
              </fill>
            </x14:dxf>
          </x14:cfRule>
          <x14:cfRule type="containsText" priority="1405" operator="containsText" id="{307617EC-FABC-497F-8FB1-1302C1CBD1D1}">
            <xm:f>NOT(ISERROR(SEARCH($G$208,M93)))</xm:f>
            <xm:f>$G$208</xm:f>
            <x14:dxf>
              <fill>
                <patternFill>
                  <bgColor rgb="FF92D050"/>
                </patternFill>
              </fill>
            </x14:dxf>
          </x14:cfRule>
          <x14:cfRule type="containsText" priority="1406" operator="containsText" id="{10C130F9-F527-4022-8E35-83FDB651700F}">
            <xm:f>NOT(ISERROR(SEARCH($G$209,M93)))</xm:f>
            <xm:f>$G$209</xm:f>
            <x14:dxf>
              <fill>
                <patternFill>
                  <bgColor rgb="FFFFFF00"/>
                </patternFill>
              </fill>
            </x14:dxf>
          </x14:cfRule>
          <x14:cfRule type="containsText" priority="1407" operator="containsText" id="{F3B90A79-20B2-46D5-9901-EF4E8D5DDFBF}">
            <xm:f>NOT(ISERROR(SEARCH($G$210,M93)))</xm:f>
            <xm:f>$G$210</xm:f>
            <x14:dxf>
              <fill>
                <patternFill>
                  <bgColor rgb="FFFFC000"/>
                </patternFill>
              </fill>
            </x14:dxf>
          </x14:cfRule>
          <x14:cfRule type="containsText" priority="1408" operator="containsText" id="{5E141AAC-6A06-409C-AE50-5B29E171BC62}">
            <xm:f>NOT(ISERROR(SEARCH($G$211,M93)))</xm:f>
            <xm:f>$G$211</xm:f>
            <x14:dxf>
              <fill>
                <patternFill>
                  <bgColor rgb="FFFF0000"/>
                </patternFill>
              </fill>
            </x14:dxf>
          </x14:cfRule>
          <xm:sqref>M93:M95</xm:sqref>
        </x14:conditionalFormatting>
        <x14:conditionalFormatting xmlns:xm="http://schemas.microsoft.com/office/excel/2006/main">
          <x14:cfRule type="containsText" priority="1399" operator="containsText" id="{B9E3BC5B-7880-47D8-9B3B-ACA267C457AF}">
            <xm:f>NOT(ISERROR(SEARCH($G$211,M91)))</xm:f>
            <xm:f>$G$211</xm:f>
            <x14:dxf>
              <fill>
                <patternFill>
                  <bgColor rgb="FFFF0000"/>
                </patternFill>
              </fill>
            </x14:dxf>
          </x14:cfRule>
          <x14:cfRule type="containsText" priority="1400" operator="containsText" id="{CCD7FFAC-6DD9-4B77-AA8B-2F90C0DC5AC7}">
            <xm:f>NOT(ISERROR(SEARCH($G$210,M91)))</xm:f>
            <xm:f>$G$210</xm:f>
            <x14:dxf>
              <fill>
                <patternFill>
                  <bgColor rgb="FFFFC000"/>
                </patternFill>
              </fill>
            </x14:dxf>
          </x14:cfRule>
          <x14:cfRule type="containsText" priority="1401" operator="containsText" id="{3CBA0DFB-011A-4477-9657-2938A3A8FA79}">
            <xm:f>NOT(ISERROR(SEARCH($G$209,M91)))</xm:f>
            <xm:f>$G$209</xm:f>
            <x14:dxf>
              <fill>
                <patternFill>
                  <bgColor rgb="FFFFFF00"/>
                </patternFill>
              </fill>
            </x14:dxf>
          </x14:cfRule>
          <x14:cfRule type="containsText" priority="1402" operator="containsText" id="{FBB6175A-49A0-4316-90FC-6DFC954336D6}">
            <xm:f>NOT(ISERROR(SEARCH($G$208,M91)))</xm:f>
            <xm:f>$G$208</xm:f>
            <x14:dxf>
              <fill>
                <patternFill>
                  <bgColor rgb="FF92D050"/>
                </patternFill>
              </fill>
            </x14:dxf>
          </x14:cfRule>
          <x14:cfRule type="containsText" priority="1403" operator="containsText" id="{5C474C82-7128-4B6C-A1B7-10165C571743}">
            <xm:f>NOT(ISERROR(SEARCH($G$207,M91)))</xm:f>
            <xm:f>$G$207</xm:f>
            <x14:dxf>
              <fill>
                <patternFill>
                  <bgColor rgb="FF00B050"/>
                </patternFill>
              </fill>
            </x14:dxf>
          </x14:cfRule>
          <xm:sqref>M91</xm:sqref>
        </x14:conditionalFormatting>
        <x14:conditionalFormatting xmlns:xm="http://schemas.microsoft.com/office/excel/2006/main">
          <x14:cfRule type="containsText" priority="1390" operator="containsText" id="{8AC45007-60AF-4A18-B39F-F7B6CF4B8812}">
            <xm:f>NOT(ISERROR(SEARCH($H$211,N91)))</xm:f>
            <xm:f>$H$211</xm:f>
            <x14:dxf>
              <fill>
                <patternFill>
                  <bgColor rgb="FFFF0000"/>
                </patternFill>
              </fill>
            </x14:dxf>
          </x14:cfRule>
          <x14:cfRule type="containsText" priority="1391" operator="containsText" id="{4227C64D-97C4-485D-BFE1-7F22840DA06E}">
            <xm:f>NOT(ISERROR(SEARCH($H$210,N91)))</xm:f>
            <xm:f>$H$210</xm:f>
            <x14:dxf>
              <fill>
                <patternFill>
                  <bgColor rgb="FFFFC000"/>
                </patternFill>
              </fill>
            </x14:dxf>
          </x14:cfRule>
          <x14:cfRule type="containsText" priority="1392" operator="containsText" id="{61503338-378E-4424-A383-7AB3B1B6B58C}">
            <xm:f>NOT(ISERROR(SEARCH($H$209,N91)))</xm:f>
            <xm:f>$H$209</xm:f>
            <x14:dxf>
              <fill>
                <patternFill>
                  <bgColor rgb="FFFFFF00"/>
                </patternFill>
              </fill>
            </x14:dxf>
          </x14:cfRule>
          <x14:cfRule type="containsText" priority="1393" operator="containsText" id="{BD93C6E3-A631-42A5-B87F-1860AD1F5BB0}">
            <xm:f>NOT(ISERROR(SEARCH($H$208,N91)))</xm:f>
            <xm:f>$H$208</xm:f>
            <x14:dxf>
              <fill>
                <patternFill>
                  <bgColor rgb="FF92D050"/>
                </patternFill>
              </fill>
            </x14:dxf>
          </x14:cfRule>
          <x14:cfRule type="containsText" priority="1394" operator="containsText" id="{E758E6A7-EC0C-44AA-A0D1-D61C63869699}">
            <xm:f>NOT(ISERROR(SEARCH($H$207,N91)))</xm:f>
            <xm:f>$H$207</xm:f>
            <x14:dxf>
              <fill>
                <patternFill>
                  <bgColor rgb="FF00B050"/>
                </patternFill>
              </fill>
            </x14:dxf>
          </x14:cfRule>
          <xm:sqref>N91</xm:sqref>
        </x14:conditionalFormatting>
        <x14:conditionalFormatting xmlns:xm="http://schemas.microsoft.com/office/excel/2006/main">
          <x14:cfRule type="containsText" priority="1395" operator="containsText" id="{40949191-54EF-404F-B56A-9AA35460D39A}">
            <xm:f>NOT(ISERROR(SEARCH($I$210,O91)))</xm:f>
            <xm:f>$I$210</xm:f>
            <x14:dxf>
              <fill>
                <patternFill>
                  <bgColor rgb="FFFF0000"/>
                </patternFill>
              </fill>
            </x14:dxf>
          </x14:cfRule>
          <x14:cfRule type="containsText" priority="1396" operator="containsText" id="{BE0291D2-11D6-452B-AE2C-FEE9DFC81834}">
            <xm:f>NOT(ISERROR(SEARCH($I$209,O91)))</xm:f>
            <xm:f>$I$209</xm:f>
            <x14:dxf>
              <fill>
                <patternFill>
                  <bgColor theme="9" tint="-0.24994659260841701"/>
                </patternFill>
              </fill>
            </x14:dxf>
          </x14:cfRule>
          <x14:cfRule type="containsText" priority="1397" operator="containsText" id="{2B31486A-D725-4CA6-BAB4-C66C8D75DEE6}">
            <xm:f>NOT(ISERROR(SEARCH($I$208,O91)))</xm:f>
            <xm:f>$I$208</xm:f>
            <x14:dxf>
              <fill>
                <patternFill>
                  <bgColor rgb="FFFFC000"/>
                </patternFill>
              </fill>
            </x14:dxf>
          </x14:cfRule>
          <x14:cfRule type="containsText" priority="1398" operator="containsText" id="{1091ED98-4549-4D10-9D16-06C4A97BE1FE}">
            <xm:f>NOT(ISERROR(SEARCH($I$207,O91)))</xm:f>
            <xm:f>$I$207</xm:f>
            <x14:dxf>
              <fill>
                <patternFill>
                  <bgColor rgb="FF00B050"/>
                </patternFill>
              </fill>
            </x14:dxf>
          </x14:cfRule>
          <xm:sqref>O91</xm:sqref>
        </x14:conditionalFormatting>
        <x14:conditionalFormatting xmlns:xm="http://schemas.microsoft.com/office/excel/2006/main">
          <x14:cfRule type="containsText" priority="1385" operator="containsText" id="{41B7BE94-049D-4D3D-ABD0-B0F8DE66FD05}">
            <xm:f>NOT(ISERROR(SEARCH($G$211,G96)))</xm:f>
            <xm:f>$G$211</xm:f>
            <x14:dxf>
              <fill>
                <patternFill>
                  <bgColor rgb="FFFF0000"/>
                </patternFill>
              </fill>
            </x14:dxf>
          </x14:cfRule>
          <x14:cfRule type="containsText" priority="1386" operator="containsText" id="{EDCFA8F4-EE65-4D33-82C2-239215818EC6}">
            <xm:f>NOT(ISERROR(SEARCH($G$210,G96)))</xm:f>
            <xm:f>$G$210</xm:f>
            <x14:dxf>
              <fill>
                <patternFill>
                  <bgColor rgb="FFFFC000"/>
                </patternFill>
              </fill>
            </x14:dxf>
          </x14:cfRule>
          <x14:cfRule type="containsText" priority="1387" operator="containsText" id="{66986C6C-97A1-4A54-BF4E-10FF0885A151}">
            <xm:f>NOT(ISERROR(SEARCH($G$209,G96)))</xm:f>
            <xm:f>$G$209</xm:f>
            <x14:dxf>
              <fill>
                <patternFill>
                  <bgColor rgb="FFFFFF00"/>
                </patternFill>
              </fill>
            </x14:dxf>
          </x14:cfRule>
          <x14:cfRule type="containsText" priority="1388" operator="containsText" id="{15621A9F-F262-4089-93EC-6A01E9D1A094}">
            <xm:f>NOT(ISERROR(SEARCH($G$208,G96)))</xm:f>
            <xm:f>$G$208</xm:f>
            <x14:dxf>
              <fill>
                <patternFill>
                  <bgColor rgb="FF92D050"/>
                </patternFill>
              </fill>
            </x14:dxf>
          </x14:cfRule>
          <x14:cfRule type="containsText" priority="1389" operator="containsText" id="{51380210-40D9-4B68-91FA-466FFA6FE630}">
            <xm:f>NOT(ISERROR(SEARCH($G$207,G96)))</xm:f>
            <xm:f>$G$207</xm:f>
            <x14:dxf>
              <fill>
                <patternFill>
                  <bgColor rgb="FF00B050"/>
                </patternFill>
              </fill>
            </x14:dxf>
          </x14:cfRule>
          <xm:sqref>G96:G102</xm:sqref>
        </x14:conditionalFormatting>
        <x14:conditionalFormatting xmlns:xm="http://schemas.microsoft.com/office/excel/2006/main">
          <x14:cfRule type="containsText" priority="1380" operator="containsText" id="{2F1AF1C0-3F5C-4E1C-AC7F-BE857D56986B}">
            <xm:f>NOT(ISERROR(SEARCH($H$211,H96)))</xm:f>
            <xm:f>$H$211</xm:f>
            <x14:dxf>
              <fill>
                <patternFill>
                  <bgColor rgb="FFFF0000"/>
                </patternFill>
              </fill>
            </x14:dxf>
          </x14:cfRule>
          <x14:cfRule type="containsText" priority="1381" operator="containsText" id="{EAB41B6F-5622-4999-807F-E353249B357F}">
            <xm:f>NOT(ISERROR(SEARCH($H$210,H96)))</xm:f>
            <xm:f>$H$210</xm:f>
            <x14:dxf>
              <fill>
                <patternFill>
                  <bgColor rgb="FFFFC000"/>
                </patternFill>
              </fill>
            </x14:dxf>
          </x14:cfRule>
          <x14:cfRule type="containsText" priority="1382" operator="containsText" id="{BB0A1224-9919-425E-80B3-297E202C29A9}">
            <xm:f>NOT(ISERROR(SEARCH($H$209,H96)))</xm:f>
            <xm:f>$H$209</xm:f>
            <x14:dxf>
              <fill>
                <patternFill>
                  <bgColor rgb="FFFFFF00"/>
                </patternFill>
              </fill>
            </x14:dxf>
          </x14:cfRule>
          <x14:cfRule type="containsText" priority="1383" operator="containsText" id="{1877CAF3-ABB9-463E-AD5D-C6FA0F8D0ED7}">
            <xm:f>NOT(ISERROR(SEARCH($H$208,H96)))</xm:f>
            <xm:f>$H$208</xm:f>
            <x14:dxf>
              <fill>
                <patternFill>
                  <bgColor rgb="FF92D050"/>
                </patternFill>
              </fill>
            </x14:dxf>
          </x14:cfRule>
          <x14:cfRule type="containsText" priority="1384" operator="containsText" id="{BC11622E-A4BF-4C19-A461-7B5725D6FF92}">
            <xm:f>NOT(ISERROR(SEARCH($H$207,H96)))</xm:f>
            <xm:f>$H$207</xm:f>
            <x14:dxf>
              <fill>
                <patternFill>
                  <bgColor rgb="FF00B050"/>
                </patternFill>
              </fill>
            </x14:dxf>
          </x14:cfRule>
          <xm:sqref>H96:H102</xm:sqref>
        </x14:conditionalFormatting>
        <x14:conditionalFormatting xmlns:xm="http://schemas.microsoft.com/office/excel/2006/main">
          <x14:cfRule type="containsText" priority="1376" operator="containsText" id="{7A0C5BCD-80C6-4E64-B7D9-45D9FF145507}">
            <xm:f>NOT(ISERROR(SEARCH($I$210,I96)))</xm:f>
            <xm:f>$I$210</xm:f>
            <x14:dxf>
              <fill>
                <patternFill>
                  <bgColor rgb="FFFF0000"/>
                </patternFill>
              </fill>
            </x14:dxf>
          </x14:cfRule>
          <x14:cfRule type="containsText" priority="1377" operator="containsText" id="{25150B17-7F73-4E06-A237-8AFD761DFAC0}">
            <xm:f>NOT(ISERROR(SEARCH($I$209,I96)))</xm:f>
            <xm:f>$I$209</xm:f>
            <x14:dxf>
              <fill>
                <patternFill>
                  <bgColor theme="9" tint="-0.24994659260841701"/>
                </patternFill>
              </fill>
            </x14:dxf>
          </x14:cfRule>
          <x14:cfRule type="containsText" priority="1378" operator="containsText" id="{22E52931-9ECE-4F73-82E6-29B28655477B}">
            <xm:f>NOT(ISERROR(SEARCH($I$208,I96)))</xm:f>
            <xm:f>$I$208</xm:f>
            <x14:dxf>
              <fill>
                <patternFill>
                  <bgColor rgb="FFFFC000"/>
                </patternFill>
              </fill>
            </x14:dxf>
          </x14:cfRule>
          <x14:cfRule type="containsText" priority="1379" operator="containsText" id="{4D7FAC50-2B0A-41BF-82A5-AF13F6231FA4}">
            <xm:f>NOT(ISERROR(SEARCH($I$207,I96)))</xm:f>
            <xm:f>$I$207</xm:f>
            <x14:dxf>
              <fill>
                <patternFill>
                  <bgColor rgb="FF00B050"/>
                </patternFill>
              </fill>
            </x14:dxf>
          </x14:cfRule>
          <xm:sqref>I96:I102</xm:sqref>
        </x14:conditionalFormatting>
        <x14:conditionalFormatting xmlns:xm="http://schemas.microsoft.com/office/excel/2006/main">
          <x14:cfRule type="containsText" priority="1371" operator="containsText" id="{DC86CC5F-97FB-4DDF-A900-7D7DCEFCDA26}">
            <xm:f>NOT(ISERROR(SEARCH($G$211,G103)))</xm:f>
            <xm:f>$G$211</xm:f>
            <x14:dxf>
              <fill>
                <patternFill>
                  <bgColor rgb="FFFF0000"/>
                </patternFill>
              </fill>
            </x14:dxf>
          </x14:cfRule>
          <x14:cfRule type="containsText" priority="1372" operator="containsText" id="{79B11208-4927-4655-810B-E282A006909F}">
            <xm:f>NOT(ISERROR(SEARCH($G$210,G103)))</xm:f>
            <xm:f>$G$210</xm:f>
            <x14:dxf>
              <fill>
                <patternFill>
                  <bgColor rgb="FFFFC000"/>
                </patternFill>
              </fill>
            </x14:dxf>
          </x14:cfRule>
          <x14:cfRule type="containsText" priority="1373" operator="containsText" id="{EFB21FC5-0A17-4677-A129-9246E31783A2}">
            <xm:f>NOT(ISERROR(SEARCH($G$209,G103)))</xm:f>
            <xm:f>$G$209</xm:f>
            <x14:dxf>
              <fill>
                <patternFill>
                  <bgColor rgb="FFFFFF00"/>
                </patternFill>
              </fill>
            </x14:dxf>
          </x14:cfRule>
          <x14:cfRule type="containsText" priority="1374" operator="containsText" id="{6F0F3596-2180-4CE5-B22A-8031D326FDC8}">
            <xm:f>NOT(ISERROR(SEARCH($G$208,G103)))</xm:f>
            <xm:f>$G$208</xm:f>
            <x14:dxf>
              <fill>
                <patternFill>
                  <bgColor rgb="FF92D050"/>
                </patternFill>
              </fill>
            </x14:dxf>
          </x14:cfRule>
          <x14:cfRule type="containsText" priority="1375" operator="containsText" id="{BAD39D6E-2079-40EF-B2DA-BE40C863D66C}">
            <xm:f>NOT(ISERROR(SEARCH($G$207,G103)))</xm:f>
            <xm:f>$G$207</xm:f>
            <x14:dxf>
              <fill>
                <patternFill>
                  <bgColor rgb="FF00B050"/>
                </patternFill>
              </fill>
            </x14:dxf>
          </x14:cfRule>
          <xm:sqref>G103:G109</xm:sqref>
        </x14:conditionalFormatting>
        <x14:conditionalFormatting xmlns:xm="http://schemas.microsoft.com/office/excel/2006/main">
          <x14:cfRule type="containsText" priority="1366" operator="containsText" id="{C09D68D9-E9F6-492E-B6E5-ED575DED6627}">
            <xm:f>NOT(ISERROR(SEARCH($H$211,H103)))</xm:f>
            <xm:f>$H$211</xm:f>
            <x14:dxf>
              <fill>
                <patternFill>
                  <bgColor rgb="FFFF0000"/>
                </patternFill>
              </fill>
            </x14:dxf>
          </x14:cfRule>
          <x14:cfRule type="containsText" priority="1367" operator="containsText" id="{253DCB14-2166-45E3-9958-6289A05CE806}">
            <xm:f>NOT(ISERROR(SEARCH($H$210,H103)))</xm:f>
            <xm:f>$H$210</xm:f>
            <x14:dxf>
              <fill>
                <patternFill>
                  <bgColor rgb="FFFFC000"/>
                </patternFill>
              </fill>
            </x14:dxf>
          </x14:cfRule>
          <x14:cfRule type="containsText" priority="1368" operator="containsText" id="{111E8DD6-656A-463F-A4AF-1CEE02B320CA}">
            <xm:f>NOT(ISERROR(SEARCH($H$209,H103)))</xm:f>
            <xm:f>$H$209</xm:f>
            <x14:dxf>
              <fill>
                <patternFill>
                  <bgColor rgb="FFFFFF00"/>
                </patternFill>
              </fill>
            </x14:dxf>
          </x14:cfRule>
          <x14:cfRule type="containsText" priority="1369" operator="containsText" id="{977840C3-E49F-4557-AA34-9206AAFDB479}">
            <xm:f>NOT(ISERROR(SEARCH($H$208,H103)))</xm:f>
            <xm:f>$H$208</xm:f>
            <x14:dxf>
              <fill>
                <patternFill>
                  <bgColor rgb="FF92D050"/>
                </patternFill>
              </fill>
            </x14:dxf>
          </x14:cfRule>
          <x14:cfRule type="containsText" priority="1370" operator="containsText" id="{CC9FB6BB-58AE-499D-BE1C-6B049AAB4142}">
            <xm:f>NOT(ISERROR(SEARCH($H$207,H103)))</xm:f>
            <xm:f>$H$207</xm:f>
            <x14:dxf>
              <fill>
                <patternFill>
                  <bgColor rgb="FF00B050"/>
                </patternFill>
              </fill>
            </x14:dxf>
          </x14:cfRule>
          <xm:sqref>H103:H109</xm:sqref>
        </x14:conditionalFormatting>
        <x14:conditionalFormatting xmlns:xm="http://schemas.microsoft.com/office/excel/2006/main">
          <x14:cfRule type="containsText" priority="1362" operator="containsText" id="{BC4F521B-1EE6-4A2B-B38E-6A908B5B2A6B}">
            <xm:f>NOT(ISERROR(SEARCH($I$210,I103)))</xm:f>
            <xm:f>$I$210</xm:f>
            <x14:dxf>
              <fill>
                <patternFill>
                  <bgColor rgb="FFFF0000"/>
                </patternFill>
              </fill>
            </x14:dxf>
          </x14:cfRule>
          <x14:cfRule type="containsText" priority="1363" operator="containsText" id="{FA4B4460-FA14-4B53-9176-BD3529140691}">
            <xm:f>NOT(ISERROR(SEARCH($I$209,I103)))</xm:f>
            <xm:f>$I$209</xm:f>
            <x14:dxf>
              <fill>
                <patternFill>
                  <bgColor theme="9" tint="-0.24994659260841701"/>
                </patternFill>
              </fill>
            </x14:dxf>
          </x14:cfRule>
          <x14:cfRule type="containsText" priority="1364" operator="containsText" id="{D1BD8F19-3A41-4B6C-9B83-B4EEE7CE6B54}">
            <xm:f>NOT(ISERROR(SEARCH($I$208,I103)))</xm:f>
            <xm:f>$I$208</xm:f>
            <x14:dxf>
              <fill>
                <patternFill>
                  <bgColor rgb="FFFFC000"/>
                </patternFill>
              </fill>
            </x14:dxf>
          </x14:cfRule>
          <x14:cfRule type="containsText" priority="1365" operator="containsText" id="{A0E6A16D-167A-4E90-BC90-010707E3D26F}">
            <xm:f>NOT(ISERROR(SEARCH($I$207,I103)))</xm:f>
            <xm:f>$I$207</xm:f>
            <x14:dxf>
              <fill>
                <patternFill>
                  <bgColor rgb="FF00B050"/>
                </patternFill>
              </fill>
            </x14:dxf>
          </x14:cfRule>
          <xm:sqref>I103:I109</xm:sqref>
        </x14:conditionalFormatting>
        <x14:conditionalFormatting xmlns:xm="http://schemas.microsoft.com/office/excel/2006/main">
          <x14:cfRule type="containsText" priority="1357" operator="containsText" id="{10BD1781-5B65-44E2-98BF-92B96D30F302}">
            <xm:f>NOT(ISERROR(SEARCH($G$211,M103)))</xm:f>
            <xm:f>$G$211</xm:f>
            <x14:dxf>
              <fill>
                <patternFill>
                  <bgColor rgb="FFFF0000"/>
                </patternFill>
              </fill>
            </x14:dxf>
          </x14:cfRule>
          <x14:cfRule type="containsText" priority="1358" operator="containsText" id="{C3CEEE3C-772F-4C8F-B74D-B6BBEFC4E72D}">
            <xm:f>NOT(ISERROR(SEARCH($G$210,M103)))</xm:f>
            <xm:f>$G$210</xm:f>
            <x14:dxf>
              <fill>
                <patternFill>
                  <bgColor rgb="FFFFC000"/>
                </patternFill>
              </fill>
            </x14:dxf>
          </x14:cfRule>
          <x14:cfRule type="containsText" priority="1359" operator="containsText" id="{0F3A3CFD-C07A-4DA1-BC1E-CBB14D2F4C22}">
            <xm:f>NOT(ISERROR(SEARCH($G$209,M103)))</xm:f>
            <xm:f>$G$209</xm:f>
            <x14:dxf>
              <fill>
                <patternFill>
                  <bgColor rgb="FFFFFF00"/>
                </patternFill>
              </fill>
            </x14:dxf>
          </x14:cfRule>
          <x14:cfRule type="containsText" priority="1360" operator="containsText" id="{E2BBE97E-2C0B-4528-B213-D2385F714A19}">
            <xm:f>NOT(ISERROR(SEARCH($G$208,M103)))</xm:f>
            <xm:f>$G$208</xm:f>
            <x14:dxf>
              <fill>
                <patternFill>
                  <bgColor rgb="FF92D050"/>
                </patternFill>
              </fill>
            </x14:dxf>
          </x14:cfRule>
          <x14:cfRule type="containsText" priority="1361" operator="containsText" id="{C6149D1D-D754-4DEA-9A3C-6481190213C3}">
            <xm:f>NOT(ISERROR(SEARCH($G$207,M103)))</xm:f>
            <xm:f>$G$207</xm:f>
            <x14:dxf>
              <fill>
                <patternFill>
                  <bgColor rgb="FF00B050"/>
                </patternFill>
              </fill>
            </x14:dxf>
          </x14:cfRule>
          <xm:sqref>M103:M109</xm:sqref>
        </x14:conditionalFormatting>
        <x14:conditionalFormatting xmlns:xm="http://schemas.microsoft.com/office/excel/2006/main">
          <x14:cfRule type="containsText" priority="1352" operator="containsText" id="{AF465E49-48B8-4025-9ADB-55900F31B6F1}">
            <xm:f>NOT(ISERROR(SEARCH($H$211,N103)))</xm:f>
            <xm:f>$H$211</xm:f>
            <x14:dxf>
              <fill>
                <patternFill>
                  <bgColor rgb="FFFF0000"/>
                </patternFill>
              </fill>
            </x14:dxf>
          </x14:cfRule>
          <x14:cfRule type="containsText" priority="1353" operator="containsText" id="{02A629BD-B668-418D-96A0-E7338B75900D}">
            <xm:f>NOT(ISERROR(SEARCH($H$210,N103)))</xm:f>
            <xm:f>$H$210</xm:f>
            <x14:dxf>
              <fill>
                <patternFill>
                  <bgColor rgb="FFFFC000"/>
                </patternFill>
              </fill>
            </x14:dxf>
          </x14:cfRule>
          <x14:cfRule type="containsText" priority="1354" operator="containsText" id="{50842802-FF3D-4979-AD72-99BEB603DC16}">
            <xm:f>NOT(ISERROR(SEARCH($H$209,N103)))</xm:f>
            <xm:f>$H$209</xm:f>
            <x14:dxf>
              <fill>
                <patternFill>
                  <bgColor rgb="FFFFFF00"/>
                </patternFill>
              </fill>
            </x14:dxf>
          </x14:cfRule>
          <x14:cfRule type="containsText" priority="1355" operator="containsText" id="{226A81E1-C430-4E2C-92E1-BDDCC9B5AA21}">
            <xm:f>NOT(ISERROR(SEARCH($H$208,N103)))</xm:f>
            <xm:f>$H$208</xm:f>
            <x14:dxf>
              <fill>
                <patternFill>
                  <bgColor rgb="FF92D050"/>
                </patternFill>
              </fill>
            </x14:dxf>
          </x14:cfRule>
          <x14:cfRule type="containsText" priority="1356" operator="containsText" id="{A9478FD4-D52D-427F-85D4-C932555CA437}">
            <xm:f>NOT(ISERROR(SEARCH($H$207,N103)))</xm:f>
            <xm:f>$H$207</xm:f>
            <x14:dxf>
              <fill>
                <patternFill>
                  <bgColor rgb="FF00B050"/>
                </patternFill>
              </fill>
            </x14:dxf>
          </x14:cfRule>
          <xm:sqref>N103:N109</xm:sqref>
        </x14:conditionalFormatting>
        <x14:conditionalFormatting xmlns:xm="http://schemas.microsoft.com/office/excel/2006/main">
          <x14:cfRule type="containsText" priority="1348" operator="containsText" id="{45DA3FED-7752-4BB9-98EC-EF246E5376CD}">
            <xm:f>NOT(ISERROR(SEARCH($I$210,O103)))</xm:f>
            <xm:f>$I$210</xm:f>
            <x14:dxf>
              <fill>
                <patternFill>
                  <bgColor rgb="FFFF0000"/>
                </patternFill>
              </fill>
            </x14:dxf>
          </x14:cfRule>
          <x14:cfRule type="containsText" priority="1349" operator="containsText" id="{66466A6C-1232-4D28-A0A1-4A933EEF2C03}">
            <xm:f>NOT(ISERROR(SEARCH($I$209,O103)))</xm:f>
            <xm:f>$I$209</xm:f>
            <x14:dxf>
              <fill>
                <patternFill>
                  <bgColor theme="9" tint="-0.24994659260841701"/>
                </patternFill>
              </fill>
            </x14:dxf>
          </x14:cfRule>
          <x14:cfRule type="containsText" priority="1350" operator="containsText" id="{4E59E371-6F1E-4AE1-AC9C-8D04D512E005}">
            <xm:f>NOT(ISERROR(SEARCH($I$208,O103)))</xm:f>
            <xm:f>$I$208</xm:f>
            <x14:dxf>
              <fill>
                <patternFill>
                  <bgColor rgb="FFFFC000"/>
                </patternFill>
              </fill>
            </x14:dxf>
          </x14:cfRule>
          <x14:cfRule type="containsText" priority="1351" operator="containsText" id="{6A8A7D52-01C7-4B2B-9A5A-673C8E9307E9}">
            <xm:f>NOT(ISERROR(SEARCH($I$207,O103)))</xm:f>
            <xm:f>$I$207</xm:f>
            <x14:dxf>
              <fill>
                <patternFill>
                  <bgColor rgb="FF00B050"/>
                </patternFill>
              </fill>
            </x14:dxf>
          </x14:cfRule>
          <xm:sqref>O103:O109</xm:sqref>
        </x14:conditionalFormatting>
        <x14:conditionalFormatting xmlns:xm="http://schemas.microsoft.com/office/excel/2006/main">
          <x14:cfRule type="containsText" priority="1343" operator="containsText" id="{99528CF6-84A8-4592-9DC1-930EF46A1640}">
            <xm:f>NOT(ISERROR(SEARCH($G$211,M96)))</xm:f>
            <xm:f>$G$211</xm:f>
            <x14:dxf>
              <fill>
                <patternFill>
                  <bgColor rgb="FFFF0000"/>
                </patternFill>
              </fill>
            </x14:dxf>
          </x14:cfRule>
          <x14:cfRule type="containsText" priority="1344" operator="containsText" id="{563394AC-2863-4FBA-BEDF-EE6701E5553B}">
            <xm:f>NOT(ISERROR(SEARCH($G$210,M96)))</xm:f>
            <xm:f>$G$210</xm:f>
            <x14:dxf>
              <fill>
                <patternFill>
                  <bgColor rgb="FFFFC000"/>
                </patternFill>
              </fill>
            </x14:dxf>
          </x14:cfRule>
          <x14:cfRule type="containsText" priority="1345" operator="containsText" id="{0C33F0D4-46C7-4044-9510-88127C2A778E}">
            <xm:f>NOT(ISERROR(SEARCH($G$209,M96)))</xm:f>
            <xm:f>$G$209</xm:f>
            <x14:dxf>
              <fill>
                <patternFill>
                  <bgColor rgb="FFFFFF00"/>
                </patternFill>
              </fill>
            </x14:dxf>
          </x14:cfRule>
          <x14:cfRule type="containsText" priority="1346" operator="containsText" id="{98405B37-0E5C-4062-B54A-B12B35E94ED3}">
            <xm:f>NOT(ISERROR(SEARCH($G$208,M96)))</xm:f>
            <xm:f>$G$208</xm:f>
            <x14:dxf>
              <fill>
                <patternFill>
                  <bgColor rgb="FF92D050"/>
                </patternFill>
              </fill>
            </x14:dxf>
          </x14:cfRule>
          <x14:cfRule type="containsText" priority="1347" operator="containsText" id="{7404DE30-289D-46C7-A02A-40879D552268}">
            <xm:f>NOT(ISERROR(SEARCH($G$207,M96)))</xm:f>
            <xm:f>$G$207</xm:f>
            <x14:dxf>
              <fill>
                <patternFill>
                  <bgColor rgb="FF00B050"/>
                </patternFill>
              </fill>
            </x14:dxf>
          </x14:cfRule>
          <xm:sqref>M96:M102</xm:sqref>
        </x14:conditionalFormatting>
        <x14:conditionalFormatting xmlns:xm="http://schemas.microsoft.com/office/excel/2006/main">
          <x14:cfRule type="containsText" priority="1338" operator="containsText" id="{B1462C0B-C130-4800-B45C-E5E20BD3C850}">
            <xm:f>NOT(ISERROR(SEARCH($H$211,N96)))</xm:f>
            <xm:f>$H$211</xm:f>
            <x14:dxf>
              <fill>
                <patternFill>
                  <bgColor rgb="FFFF0000"/>
                </patternFill>
              </fill>
            </x14:dxf>
          </x14:cfRule>
          <x14:cfRule type="containsText" priority="1339" operator="containsText" id="{2C407BAA-BE0B-4D7E-A4A2-66BAE9B5D23E}">
            <xm:f>NOT(ISERROR(SEARCH($H$210,N96)))</xm:f>
            <xm:f>$H$210</xm:f>
            <x14:dxf>
              <fill>
                <patternFill>
                  <bgColor rgb="FFFFC000"/>
                </patternFill>
              </fill>
            </x14:dxf>
          </x14:cfRule>
          <x14:cfRule type="containsText" priority="1340" operator="containsText" id="{6DA3EC7B-64B6-4A21-8827-2B38AD29737F}">
            <xm:f>NOT(ISERROR(SEARCH($H$209,N96)))</xm:f>
            <xm:f>$H$209</xm:f>
            <x14:dxf>
              <fill>
                <patternFill>
                  <bgColor rgb="FFFFFF00"/>
                </patternFill>
              </fill>
            </x14:dxf>
          </x14:cfRule>
          <x14:cfRule type="containsText" priority="1341" operator="containsText" id="{38F8D5D3-5C26-42EA-BE43-847879D04274}">
            <xm:f>NOT(ISERROR(SEARCH($H$208,N96)))</xm:f>
            <xm:f>$H$208</xm:f>
            <x14:dxf>
              <fill>
                <patternFill>
                  <bgColor rgb="FF92D050"/>
                </patternFill>
              </fill>
            </x14:dxf>
          </x14:cfRule>
          <x14:cfRule type="containsText" priority="1342" operator="containsText" id="{0D8EAAF5-4EA5-4E5D-9BC3-2E218B3A2D01}">
            <xm:f>NOT(ISERROR(SEARCH($H$207,N96)))</xm:f>
            <xm:f>$H$207</xm:f>
            <x14:dxf>
              <fill>
                <patternFill>
                  <bgColor rgb="FF00B050"/>
                </patternFill>
              </fill>
            </x14:dxf>
          </x14:cfRule>
          <xm:sqref>N96:N102</xm:sqref>
        </x14:conditionalFormatting>
        <x14:conditionalFormatting xmlns:xm="http://schemas.microsoft.com/office/excel/2006/main">
          <x14:cfRule type="containsText" priority="1334" operator="containsText" id="{1BCC6DF7-C13D-4552-85A8-EDBDCC034FE9}">
            <xm:f>NOT(ISERROR(SEARCH($I$210,O96)))</xm:f>
            <xm:f>$I$210</xm:f>
            <x14:dxf>
              <fill>
                <patternFill>
                  <bgColor rgb="FFFF0000"/>
                </patternFill>
              </fill>
            </x14:dxf>
          </x14:cfRule>
          <x14:cfRule type="containsText" priority="1335" operator="containsText" id="{846901FD-5F16-4EC5-8918-7ACB20DC5A82}">
            <xm:f>NOT(ISERROR(SEARCH($I$209,O96)))</xm:f>
            <xm:f>$I$209</xm:f>
            <x14:dxf>
              <fill>
                <patternFill>
                  <bgColor theme="9" tint="-0.24994659260841701"/>
                </patternFill>
              </fill>
            </x14:dxf>
          </x14:cfRule>
          <x14:cfRule type="containsText" priority="1336" operator="containsText" id="{2AC21FC6-B193-42AD-BC68-A6B8EAC1B002}">
            <xm:f>NOT(ISERROR(SEARCH($I$208,O96)))</xm:f>
            <xm:f>$I$208</xm:f>
            <x14:dxf>
              <fill>
                <patternFill>
                  <bgColor rgb="FFFFC000"/>
                </patternFill>
              </fill>
            </x14:dxf>
          </x14:cfRule>
          <x14:cfRule type="containsText" priority="1337" operator="containsText" id="{EFDDB216-8576-4BD6-964D-9BA2318CA68B}">
            <xm:f>NOT(ISERROR(SEARCH($I$207,O96)))</xm:f>
            <xm:f>$I$207</xm:f>
            <x14:dxf>
              <fill>
                <patternFill>
                  <bgColor rgb="FF00B050"/>
                </patternFill>
              </fill>
            </x14:dxf>
          </x14:cfRule>
          <xm:sqref>O96:O102</xm:sqref>
        </x14:conditionalFormatting>
        <x14:conditionalFormatting xmlns:xm="http://schemas.microsoft.com/office/excel/2006/main">
          <x14:cfRule type="containsText" priority="1330" operator="containsText" id="{62FCDB46-0B5C-48EF-A25F-2B48F9DCBA0E}">
            <xm:f>NOT(ISERROR(SEARCH($I$210,I110)))</xm:f>
            <xm:f>$I$210</xm:f>
            <x14:dxf>
              <fill>
                <patternFill>
                  <bgColor rgb="FFFF0000"/>
                </patternFill>
              </fill>
            </x14:dxf>
          </x14:cfRule>
          <x14:cfRule type="containsText" priority="1331" operator="containsText" id="{D76CC33C-9192-49C2-8606-3389E00E2CD1}">
            <xm:f>NOT(ISERROR(SEARCH($I$209,I110)))</xm:f>
            <xm:f>$I$209</xm:f>
            <x14:dxf>
              <fill>
                <patternFill>
                  <bgColor theme="9" tint="-0.24994659260841701"/>
                </patternFill>
              </fill>
            </x14:dxf>
          </x14:cfRule>
          <x14:cfRule type="containsText" priority="1332" operator="containsText" id="{0C0C5F18-E037-4299-B703-DE6E4CC2770F}">
            <xm:f>NOT(ISERROR(SEARCH($I$208,I110)))</xm:f>
            <xm:f>$I$208</xm:f>
            <x14:dxf>
              <fill>
                <patternFill>
                  <bgColor rgb="FFFFC000"/>
                </patternFill>
              </fill>
            </x14:dxf>
          </x14:cfRule>
          <x14:cfRule type="containsText" priority="1333" operator="containsText" id="{7DE7ACB9-270E-4FDB-88DA-94FB430801EE}">
            <xm:f>NOT(ISERROR(SEARCH($I$207,I110)))</xm:f>
            <xm:f>$I$207</xm:f>
            <x14:dxf>
              <fill>
                <patternFill>
                  <bgColor rgb="FF00B050"/>
                </patternFill>
              </fill>
            </x14:dxf>
          </x14:cfRule>
          <xm:sqref>I110:I114</xm:sqref>
        </x14:conditionalFormatting>
        <x14:conditionalFormatting xmlns:xm="http://schemas.microsoft.com/office/excel/2006/main">
          <x14:cfRule type="containsText" priority="1320" operator="containsText" id="{EFC6C89C-3EFF-4190-AE58-79ABAF1C4BB0}">
            <xm:f>NOT(ISERROR(SEARCH($G$211,G110)))</xm:f>
            <xm:f>$G$211</xm:f>
            <x14:dxf>
              <fill>
                <patternFill>
                  <bgColor rgb="FFFF0000"/>
                </patternFill>
              </fill>
            </x14:dxf>
          </x14:cfRule>
          <x14:cfRule type="containsText" priority="1321" operator="containsText" id="{28BE4EAE-946A-4AFF-AA90-73E5495E6694}">
            <xm:f>NOT(ISERROR(SEARCH($G$210,G110)))</xm:f>
            <xm:f>$G$210</xm:f>
            <x14:dxf>
              <fill>
                <patternFill>
                  <bgColor rgb="FFFFC000"/>
                </patternFill>
              </fill>
            </x14:dxf>
          </x14:cfRule>
          <x14:cfRule type="containsText" priority="1322" operator="containsText" id="{AD16433A-57F3-4362-81D8-DE290E4DB6AF}">
            <xm:f>NOT(ISERROR(SEARCH($G$209,G110)))</xm:f>
            <xm:f>$G$209</xm:f>
            <x14:dxf>
              <fill>
                <patternFill>
                  <bgColor rgb="FFFFFF00"/>
                </patternFill>
              </fill>
            </x14:dxf>
          </x14:cfRule>
          <x14:cfRule type="containsText" priority="1323" operator="containsText" id="{C75286B1-9165-4100-ACAA-18F19E409F9A}">
            <xm:f>NOT(ISERROR(SEARCH($G$208,G110)))</xm:f>
            <xm:f>$G$208</xm:f>
            <x14:dxf>
              <fill>
                <patternFill>
                  <bgColor rgb="FF92D050"/>
                </patternFill>
              </fill>
            </x14:dxf>
          </x14:cfRule>
          <x14:cfRule type="containsText" priority="1324" operator="containsText" id="{4CE3611B-59BD-4105-AA67-A980B57B19EE}">
            <xm:f>NOT(ISERROR(SEARCH($G$207,G110)))</xm:f>
            <xm:f>$G$207</xm:f>
            <x14:dxf>
              <fill>
                <patternFill>
                  <bgColor rgb="FF00B050"/>
                </patternFill>
              </fill>
            </x14:dxf>
          </x14:cfRule>
          <xm:sqref>G110:G114</xm:sqref>
        </x14:conditionalFormatting>
        <x14:conditionalFormatting xmlns:xm="http://schemas.microsoft.com/office/excel/2006/main">
          <x14:cfRule type="containsText" priority="1325" operator="containsText" id="{806B646C-AFA8-4E55-81CB-A2825479CBEB}">
            <xm:f>NOT(ISERROR(SEARCH($H$211,H110)))</xm:f>
            <xm:f>$H$211</xm:f>
            <x14:dxf>
              <fill>
                <patternFill>
                  <bgColor rgb="FFFF0000"/>
                </patternFill>
              </fill>
            </x14:dxf>
          </x14:cfRule>
          <x14:cfRule type="containsText" priority="1326" operator="containsText" id="{732E97D1-51F4-42AB-88B1-B1C091F6A073}">
            <xm:f>NOT(ISERROR(SEARCH($H$210,H110)))</xm:f>
            <xm:f>$H$210</xm:f>
            <x14:dxf>
              <fill>
                <patternFill>
                  <bgColor rgb="FFFFC000"/>
                </patternFill>
              </fill>
            </x14:dxf>
          </x14:cfRule>
          <x14:cfRule type="containsText" priority="1327" operator="containsText" id="{A6543078-EDD8-4D89-A732-0F17CEB5B4FA}">
            <xm:f>NOT(ISERROR(SEARCH($H$209,H110)))</xm:f>
            <xm:f>$H$209</xm:f>
            <x14:dxf>
              <fill>
                <patternFill>
                  <bgColor rgb="FFFFFF00"/>
                </patternFill>
              </fill>
            </x14:dxf>
          </x14:cfRule>
          <x14:cfRule type="containsText" priority="1328" operator="containsText" id="{73B3F874-0B58-44B5-B078-A6C9EBB3BAC4}">
            <xm:f>NOT(ISERROR(SEARCH($H$208,H110)))</xm:f>
            <xm:f>$H$208</xm:f>
            <x14:dxf>
              <fill>
                <patternFill>
                  <bgColor rgb="FF92D050"/>
                </patternFill>
              </fill>
            </x14:dxf>
          </x14:cfRule>
          <x14:cfRule type="containsText" priority="1329" operator="containsText" id="{A1B767F7-50A6-4F76-9263-95B0FDBB6BF6}">
            <xm:f>NOT(ISERROR(SEARCH($H$207,H110)))</xm:f>
            <xm:f>$H$207</xm:f>
            <x14:dxf>
              <fill>
                <patternFill>
                  <bgColor rgb="FF00B050"/>
                </patternFill>
              </fill>
            </x14:dxf>
          </x14:cfRule>
          <xm:sqref>H110:H114</xm:sqref>
        </x14:conditionalFormatting>
        <x14:conditionalFormatting xmlns:xm="http://schemas.microsoft.com/office/excel/2006/main">
          <x14:cfRule type="containsText" priority="1316" operator="containsText" id="{AEAE1316-9B52-4ECF-B56C-00465330224A}">
            <xm:f>NOT(ISERROR(SEARCH($I$210,O110)))</xm:f>
            <xm:f>$I$210</xm:f>
            <x14:dxf>
              <fill>
                <patternFill>
                  <bgColor rgb="FFFF0000"/>
                </patternFill>
              </fill>
            </x14:dxf>
          </x14:cfRule>
          <x14:cfRule type="containsText" priority="1317" operator="containsText" id="{FDE30332-31DA-4C74-B276-3083C0369A04}">
            <xm:f>NOT(ISERROR(SEARCH($I$209,O110)))</xm:f>
            <xm:f>$I$209</xm:f>
            <x14:dxf>
              <fill>
                <patternFill>
                  <bgColor theme="9" tint="-0.24994659260841701"/>
                </patternFill>
              </fill>
            </x14:dxf>
          </x14:cfRule>
          <x14:cfRule type="containsText" priority="1318" operator="containsText" id="{871DECF5-9780-4119-8E26-29833FDCE04B}">
            <xm:f>NOT(ISERROR(SEARCH($I$208,O110)))</xm:f>
            <xm:f>$I$208</xm:f>
            <x14:dxf>
              <fill>
                <patternFill>
                  <bgColor rgb="FFFFC000"/>
                </patternFill>
              </fill>
            </x14:dxf>
          </x14:cfRule>
          <x14:cfRule type="containsText" priority="1319" operator="containsText" id="{130EEDE4-9F35-47E9-86AA-E0548A47808E}">
            <xm:f>NOT(ISERROR(SEARCH($I$207,O110)))</xm:f>
            <xm:f>$I$207</xm:f>
            <x14:dxf>
              <fill>
                <patternFill>
                  <bgColor rgb="FF00B050"/>
                </patternFill>
              </fill>
            </x14:dxf>
          </x14:cfRule>
          <xm:sqref>O110</xm:sqref>
        </x14:conditionalFormatting>
        <x14:conditionalFormatting xmlns:xm="http://schemas.microsoft.com/office/excel/2006/main">
          <x14:cfRule type="containsText" priority="1306" operator="containsText" id="{4C131662-C03B-480C-94A9-2DC8C3245B97}">
            <xm:f>NOT(ISERROR(SEARCH($G$211,M110)))</xm:f>
            <xm:f>$G$211</xm:f>
            <x14:dxf>
              <fill>
                <patternFill>
                  <bgColor rgb="FFFF0000"/>
                </patternFill>
              </fill>
            </x14:dxf>
          </x14:cfRule>
          <x14:cfRule type="containsText" priority="1307" operator="containsText" id="{631AE122-E8F1-4335-B324-6DDABDF7B330}">
            <xm:f>NOT(ISERROR(SEARCH($G$210,M110)))</xm:f>
            <xm:f>$G$210</xm:f>
            <x14:dxf>
              <fill>
                <patternFill>
                  <bgColor rgb="FFFFC000"/>
                </patternFill>
              </fill>
            </x14:dxf>
          </x14:cfRule>
          <x14:cfRule type="containsText" priority="1308" operator="containsText" id="{47B368DF-FAE7-41AF-B288-A932A95938F6}">
            <xm:f>NOT(ISERROR(SEARCH($G$209,M110)))</xm:f>
            <xm:f>$G$209</xm:f>
            <x14:dxf>
              <fill>
                <patternFill>
                  <bgColor rgb="FFFFFF00"/>
                </patternFill>
              </fill>
            </x14:dxf>
          </x14:cfRule>
          <x14:cfRule type="containsText" priority="1309" operator="containsText" id="{4F15E28C-E297-4A5C-A840-F8E0D248D5F6}">
            <xm:f>NOT(ISERROR(SEARCH($G$208,M110)))</xm:f>
            <xm:f>$G$208</xm:f>
            <x14:dxf>
              <fill>
                <patternFill>
                  <bgColor rgb="FF92D050"/>
                </patternFill>
              </fill>
            </x14:dxf>
          </x14:cfRule>
          <x14:cfRule type="containsText" priority="1310" operator="containsText" id="{E8CD169E-7B1E-48DC-9FC4-4BCF9FB80421}">
            <xm:f>NOT(ISERROR(SEARCH($G$207,M110)))</xm:f>
            <xm:f>$G$207</xm:f>
            <x14:dxf>
              <fill>
                <patternFill>
                  <bgColor rgb="FF00B050"/>
                </patternFill>
              </fill>
            </x14:dxf>
          </x14:cfRule>
          <xm:sqref>M110:M114</xm:sqref>
        </x14:conditionalFormatting>
        <x14:conditionalFormatting xmlns:xm="http://schemas.microsoft.com/office/excel/2006/main">
          <x14:cfRule type="containsText" priority="1311" operator="containsText" id="{241EFC60-D5BD-4AF4-9039-0468E75A32FC}">
            <xm:f>NOT(ISERROR(SEARCH($H$211,N110)))</xm:f>
            <xm:f>$H$211</xm:f>
            <x14:dxf>
              <fill>
                <patternFill>
                  <bgColor rgb="FFFF0000"/>
                </patternFill>
              </fill>
            </x14:dxf>
          </x14:cfRule>
          <x14:cfRule type="containsText" priority="1312" operator="containsText" id="{358CE0EC-CDCE-4726-A22A-24879B9072C1}">
            <xm:f>NOT(ISERROR(SEARCH($H$210,N110)))</xm:f>
            <xm:f>$H$210</xm:f>
            <x14:dxf>
              <fill>
                <patternFill>
                  <bgColor rgb="FFFFC000"/>
                </patternFill>
              </fill>
            </x14:dxf>
          </x14:cfRule>
          <x14:cfRule type="containsText" priority="1313" operator="containsText" id="{9E466161-25CF-4A7C-8418-159DE1128569}">
            <xm:f>NOT(ISERROR(SEARCH($H$209,N110)))</xm:f>
            <xm:f>$H$209</xm:f>
            <x14:dxf>
              <fill>
                <patternFill>
                  <bgColor rgb="FFFFFF00"/>
                </patternFill>
              </fill>
            </x14:dxf>
          </x14:cfRule>
          <x14:cfRule type="containsText" priority="1314" operator="containsText" id="{4C58687E-480D-489C-B1A7-15F670EBF8F5}">
            <xm:f>NOT(ISERROR(SEARCH($H$208,N110)))</xm:f>
            <xm:f>$H$208</xm:f>
            <x14:dxf>
              <fill>
                <patternFill>
                  <bgColor rgb="FF92D050"/>
                </patternFill>
              </fill>
            </x14:dxf>
          </x14:cfRule>
          <x14:cfRule type="containsText" priority="1315" operator="containsText" id="{300EE217-2084-420E-9996-28185628F210}">
            <xm:f>NOT(ISERROR(SEARCH($H$207,N110)))</xm:f>
            <xm:f>$H$207</xm:f>
            <x14:dxf>
              <fill>
                <patternFill>
                  <bgColor rgb="FF00B050"/>
                </patternFill>
              </fill>
            </x14:dxf>
          </x14:cfRule>
          <xm:sqref>N110:N114</xm:sqref>
        </x14:conditionalFormatting>
        <x14:conditionalFormatting xmlns:xm="http://schemas.microsoft.com/office/excel/2006/main">
          <x14:cfRule type="containsText" priority="1302" operator="containsText" id="{4CB76BDF-443B-48EA-AF76-BDE43E9F8411}">
            <xm:f>NOT(ISERROR(SEARCH($I$210,I115)))</xm:f>
            <xm:f>$I$210</xm:f>
            <x14:dxf>
              <fill>
                <patternFill>
                  <bgColor rgb="FFFF0000"/>
                </patternFill>
              </fill>
            </x14:dxf>
          </x14:cfRule>
          <x14:cfRule type="containsText" priority="1303" operator="containsText" id="{9286343B-DA72-4BB0-9F96-879717601053}">
            <xm:f>NOT(ISERROR(SEARCH($I$209,I115)))</xm:f>
            <xm:f>$I$209</xm:f>
            <x14:dxf>
              <fill>
                <patternFill>
                  <bgColor theme="9" tint="-0.24994659260841701"/>
                </patternFill>
              </fill>
            </x14:dxf>
          </x14:cfRule>
          <x14:cfRule type="containsText" priority="1304" operator="containsText" id="{9A3FDE9D-D07D-48AD-AB76-1DE7A8147415}">
            <xm:f>NOT(ISERROR(SEARCH($I$208,I115)))</xm:f>
            <xm:f>$I$208</xm:f>
            <x14:dxf>
              <fill>
                <patternFill>
                  <bgColor rgb="FFFFC000"/>
                </patternFill>
              </fill>
            </x14:dxf>
          </x14:cfRule>
          <x14:cfRule type="containsText" priority="1305" operator="containsText" id="{ECBE345E-AC0B-43C0-B6F4-441FEE3A68E4}">
            <xm:f>NOT(ISERROR(SEARCH($I$207,I115)))</xm:f>
            <xm:f>$I$207</xm:f>
            <x14:dxf>
              <fill>
                <patternFill>
                  <bgColor rgb="FF00B050"/>
                </patternFill>
              </fill>
            </x14:dxf>
          </x14:cfRule>
          <xm:sqref>I115:I118</xm:sqref>
        </x14:conditionalFormatting>
        <x14:conditionalFormatting xmlns:xm="http://schemas.microsoft.com/office/excel/2006/main">
          <x14:cfRule type="containsText" priority="1292" operator="containsText" id="{D93A3105-7593-46A9-AB3B-1531C7FE1018}">
            <xm:f>NOT(ISERROR(SEARCH($G$211,G115)))</xm:f>
            <xm:f>$G$211</xm:f>
            <x14:dxf>
              <fill>
                <patternFill>
                  <bgColor rgb="FFFF0000"/>
                </patternFill>
              </fill>
            </x14:dxf>
          </x14:cfRule>
          <x14:cfRule type="containsText" priority="1293" operator="containsText" id="{4DF1364A-4DE7-4A2D-9086-71F797611BE8}">
            <xm:f>NOT(ISERROR(SEARCH($G$210,G115)))</xm:f>
            <xm:f>$G$210</xm:f>
            <x14:dxf>
              <fill>
                <patternFill>
                  <bgColor rgb="FFFFC000"/>
                </patternFill>
              </fill>
            </x14:dxf>
          </x14:cfRule>
          <x14:cfRule type="containsText" priority="1294" operator="containsText" id="{F444EE8F-748B-4CFA-AD85-06D271F7CB34}">
            <xm:f>NOT(ISERROR(SEARCH($G$209,G115)))</xm:f>
            <xm:f>$G$209</xm:f>
            <x14:dxf>
              <fill>
                <patternFill>
                  <bgColor rgb="FFFFFF00"/>
                </patternFill>
              </fill>
            </x14:dxf>
          </x14:cfRule>
          <x14:cfRule type="containsText" priority="1295" operator="containsText" id="{BDA67EC4-BE9C-4625-93F0-7BAD2C113F50}">
            <xm:f>NOT(ISERROR(SEARCH($G$208,G115)))</xm:f>
            <xm:f>$G$208</xm:f>
            <x14:dxf>
              <fill>
                <patternFill>
                  <bgColor rgb="FF92D050"/>
                </patternFill>
              </fill>
            </x14:dxf>
          </x14:cfRule>
          <x14:cfRule type="containsText" priority="1296" operator="containsText" id="{459805C6-4FBD-4D7D-8061-AD6804ED4AAE}">
            <xm:f>NOT(ISERROR(SEARCH($G$207,G115)))</xm:f>
            <xm:f>$G$207</xm:f>
            <x14:dxf>
              <fill>
                <patternFill>
                  <bgColor rgb="FF00B050"/>
                </patternFill>
              </fill>
            </x14:dxf>
          </x14:cfRule>
          <xm:sqref>G115:G118</xm:sqref>
        </x14:conditionalFormatting>
        <x14:conditionalFormatting xmlns:xm="http://schemas.microsoft.com/office/excel/2006/main">
          <x14:cfRule type="containsText" priority="1297" operator="containsText" id="{FDBC93AC-BA8F-47A2-B160-B2955A2103EF}">
            <xm:f>NOT(ISERROR(SEARCH($H$211,H115)))</xm:f>
            <xm:f>$H$211</xm:f>
            <x14:dxf>
              <fill>
                <patternFill>
                  <bgColor rgb="FFFF0000"/>
                </patternFill>
              </fill>
            </x14:dxf>
          </x14:cfRule>
          <x14:cfRule type="containsText" priority="1298" operator="containsText" id="{B918BFC3-1AFF-4015-9F70-B2559B98DBC1}">
            <xm:f>NOT(ISERROR(SEARCH($H$210,H115)))</xm:f>
            <xm:f>$H$210</xm:f>
            <x14:dxf>
              <fill>
                <patternFill>
                  <bgColor rgb="FFFFC000"/>
                </patternFill>
              </fill>
            </x14:dxf>
          </x14:cfRule>
          <x14:cfRule type="containsText" priority="1299" operator="containsText" id="{D6636DDC-EEDE-4F5D-B11B-43F68DB848D2}">
            <xm:f>NOT(ISERROR(SEARCH($H$209,H115)))</xm:f>
            <xm:f>$H$209</xm:f>
            <x14:dxf>
              <fill>
                <patternFill>
                  <bgColor rgb="FFFFFF00"/>
                </patternFill>
              </fill>
            </x14:dxf>
          </x14:cfRule>
          <x14:cfRule type="containsText" priority="1300" operator="containsText" id="{2C552AB0-EBAC-414F-ADA8-0FBAECD94D43}">
            <xm:f>NOT(ISERROR(SEARCH($H$208,H115)))</xm:f>
            <xm:f>$H$208</xm:f>
            <x14:dxf>
              <fill>
                <patternFill>
                  <bgColor rgb="FF92D050"/>
                </patternFill>
              </fill>
            </x14:dxf>
          </x14:cfRule>
          <x14:cfRule type="containsText" priority="1301" operator="containsText" id="{FCABCF75-84E6-401A-B1F0-01B1CA9B8827}">
            <xm:f>NOT(ISERROR(SEARCH($H$207,H115)))</xm:f>
            <xm:f>$H$207</xm:f>
            <x14:dxf>
              <fill>
                <patternFill>
                  <bgColor rgb="FF00B050"/>
                </patternFill>
              </fill>
            </x14:dxf>
          </x14:cfRule>
          <xm:sqref>H115:H118</xm:sqref>
        </x14:conditionalFormatting>
        <x14:conditionalFormatting xmlns:xm="http://schemas.microsoft.com/office/excel/2006/main">
          <x14:cfRule type="containsText" priority="1288" operator="containsText" id="{1A276E3C-5F1D-474F-8FE8-9D28CFD7FC40}">
            <xm:f>NOT(ISERROR(SEARCH($I$210,O115)))</xm:f>
            <xm:f>$I$210</xm:f>
            <x14:dxf>
              <fill>
                <patternFill>
                  <bgColor rgb="FFFF0000"/>
                </patternFill>
              </fill>
            </x14:dxf>
          </x14:cfRule>
          <x14:cfRule type="containsText" priority="1289" operator="containsText" id="{A1BC0814-C892-4557-B61E-4F27DA7AC87B}">
            <xm:f>NOT(ISERROR(SEARCH($I$209,O115)))</xm:f>
            <xm:f>$I$209</xm:f>
            <x14:dxf>
              <fill>
                <patternFill>
                  <bgColor theme="9" tint="-0.24994659260841701"/>
                </patternFill>
              </fill>
            </x14:dxf>
          </x14:cfRule>
          <x14:cfRule type="containsText" priority="1290" operator="containsText" id="{79A92ADB-CB06-419A-8E55-6E2EEF490603}">
            <xm:f>NOT(ISERROR(SEARCH($I$208,O115)))</xm:f>
            <xm:f>$I$208</xm:f>
            <x14:dxf>
              <fill>
                <patternFill>
                  <bgColor rgb="FFFFC000"/>
                </patternFill>
              </fill>
            </x14:dxf>
          </x14:cfRule>
          <x14:cfRule type="containsText" priority="1291" operator="containsText" id="{F5489E07-6EB0-4776-AD9E-BDBE5871D93A}">
            <xm:f>NOT(ISERROR(SEARCH($I$207,O115)))</xm:f>
            <xm:f>$I$207</xm:f>
            <x14:dxf>
              <fill>
                <patternFill>
                  <bgColor rgb="FF00B050"/>
                </patternFill>
              </fill>
            </x14:dxf>
          </x14:cfRule>
          <xm:sqref>O115:O118</xm:sqref>
        </x14:conditionalFormatting>
        <x14:conditionalFormatting xmlns:xm="http://schemas.microsoft.com/office/excel/2006/main">
          <x14:cfRule type="containsText" priority="1278" operator="containsText" id="{B52F1E8B-E629-44FB-BC9D-F8A103255CCF}">
            <xm:f>NOT(ISERROR(SEARCH($G$211,M115)))</xm:f>
            <xm:f>$G$211</xm:f>
            <x14:dxf>
              <fill>
                <patternFill>
                  <bgColor rgb="FFFF0000"/>
                </patternFill>
              </fill>
            </x14:dxf>
          </x14:cfRule>
          <x14:cfRule type="containsText" priority="1279" operator="containsText" id="{861115CA-0F3C-497F-B999-A800E7DD4BD6}">
            <xm:f>NOT(ISERROR(SEARCH($G$210,M115)))</xm:f>
            <xm:f>$G$210</xm:f>
            <x14:dxf>
              <fill>
                <patternFill>
                  <bgColor rgb="FFFFC000"/>
                </patternFill>
              </fill>
            </x14:dxf>
          </x14:cfRule>
          <x14:cfRule type="containsText" priority="1280" operator="containsText" id="{C4C0A808-8D32-42EF-BBAE-F6DA3B8A39B9}">
            <xm:f>NOT(ISERROR(SEARCH($G$209,M115)))</xm:f>
            <xm:f>$G$209</xm:f>
            <x14:dxf>
              <fill>
                <patternFill>
                  <bgColor rgb="FFFFFF00"/>
                </patternFill>
              </fill>
            </x14:dxf>
          </x14:cfRule>
          <x14:cfRule type="containsText" priority="1281" operator="containsText" id="{3869EC5C-B48F-4185-939D-BE393877D428}">
            <xm:f>NOT(ISERROR(SEARCH($G$208,M115)))</xm:f>
            <xm:f>$G$208</xm:f>
            <x14:dxf>
              <fill>
                <patternFill>
                  <bgColor rgb="FF92D050"/>
                </patternFill>
              </fill>
            </x14:dxf>
          </x14:cfRule>
          <x14:cfRule type="containsText" priority="1282" operator="containsText" id="{362D769F-6BC4-49DF-B8ED-CE05D77CF46F}">
            <xm:f>NOT(ISERROR(SEARCH($G$207,M115)))</xm:f>
            <xm:f>$G$207</xm:f>
            <x14:dxf>
              <fill>
                <patternFill>
                  <bgColor rgb="FF00B050"/>
                </patternFill>
              </fill>
            </x14:dxf>
          </x14:cfRule>
          <xm:sqref>M115:M118</xm:sqref>
        </x14:conditionalFormatting>
        <x14:conditionalFormatting xmlns:xm="http://schemas.microsoft.com/office/excel/2006/main">
          <x14:cfRule type="containsText" priority="1283" operator="containsText" id="{EDD87D1C-F673-4C37-B954-E8C4634A5FF9}">
            <xm:f>NOT(ISERROR(SEARCH($H$211,N115)))</xm:f>
            <xm:f>$H$211</xm:f>
            <x14:dxf>
              <fill>
                <patternFill>
                  <bgColor rgb="FFFF0000"/>
                </patternFill>
              </fill>
            </x14:dxf>
          </x14:cfRule>
          <x14:cfRule type="containsText" priority="1284" operator="containsText" id="{4FA6E669-CECD-4198-9972-9D7FFDFDBE2B}">
            <xm:f>NOT(ISERROR(SEARCH($H$210,N115)))</xm:f>
            <xm:f>$H$210</xm:f>
            <x14:dxf>
              <fill>
                <patternFill>
                  <bgColor rgb="FFFFC000"/>
                </patternFill>
              </fill>
            </x14:dxf>
          </x14:cfRule>
          <x14:cfRule type="containsText" priority="1285" operator="containsText" id="{3D02AE1F-26DA-4FD0-884B-5FB0BC6034F9}">
            <xm:f>NOT(ISERROR(SEARCH($H$209,N115)))</xm:f>
            <xm:f>$H$209</xm:f>
            <x14:dxf>
              <fill>
                <patternFill>
                  <bgColor rgb="FFFFFF00"/>
                </patternFill>
              </fill>
            </x14:dxf>
          </x14:cfRule>
          <x14:cfRule type="containsText" priority="1286" operator="containsText" id="{A562AAE3-67AE-4E3C-A6D8-52619DBF873E}">
            <xm:f>NOT(ISERROR(SEARCH($H$208,N115)))</xm:f>
            <xm:f>$H$208</xm:f>
            <x14:dxf>
              <fill>
                <patternFill>
                  <bgColor rgb="FF92D050"/>
                </patternFill>
              </fill>
            </x14:dxf>
          </x14:cfRule>
          <x14:cfRule type="containsText" priority="1287" operator="containsText" id="{9870C0FC-9B0D-47AF-BF3A-3B49893574B9}">
            <xm:f>NOT(ISERROR(SEARCH($H$207,N115)))</xm:f>
            <xm:f>$H$207</xm:f>
            <x14:dxf>
              <fill>
                <patternFill>
                  <bgColor rgb="FF00B050"/>
                </patternFill>
              </fill>
            </x14:dxf>
          </x14:cfRule>
          <xm:sqref>N115:N118</xm:sqref>
        </x14:conditionalFormatting>
        <x14:conditionalFormatting xmlns:xm="http://schemas.microsoft.com/office/excel/2006/main">
          <x14:cfRule type="containsText" priority="1275" operator="containsText" id="{A4DD65E5-DFE2-45D0-8583-4D9739BA444C}">
            <xm:f>NOT(ISERROR(SEARCH($K$35,K119)))</xm:f>
            <xm:f>$K$35</xm:f>
            <x14:dxf>
              <fill>
                <patternFill>
                  <bgColor rgb="FF00B0F0"/>
                </patternFill>
              </fill>
            </x14:dxf>
          </x14:cfRule>
          <x14:cfRule type="containsText" priority="1276" operator="containsText" id="{CE9A362D-2FC0-42C6-AB4A-0F51DB8CD57E}">
            <xm:f>NOT(ISERROR(SEARCH($K$36,K119)))</xm:f>
            <xm:f>$K$36</xm:f>
            <x14:dxf>
              <fill>
                <patternFill>
                  <bgColor rgb="FFFFC000"/>
                </patternFill>
              </fill>
            </x14:dxf>
          </x14:cfRule>
          <xm:sqref>K119:K134</xm:sqref>
        </x14:conditionalFormatting>
        <x14:conditionalFormatting xmlns:xm="http://schemas.microsoft.com/office/excel/2006/main">
          <x14:cfRule type="containsText" priority="1277" operator="containsText" id="{C88E7606-D2C9-4652-BCA5-AB81F9CF478C}">
            <xm:f>NOT(ISERROR(SEARCH($K$37,K119)))</xm:f>
            <xm:f>$K$37</xm:f>
            <x14:dxf>
              <fill>
                <patternFill>
                  <bgColor rgb="FFFF0000"/>
                </patternFill>
              </fill>
            </x14:dxf>
          </x14:cfRule>
          <xm:sqref>K119:K134</xm:sqref>
        </x14:conditionalFormatting>
        <x14:conditionalFormatting xmlns:xm="http://schemas.microsoft.com/office/excel/2006/main">
          <x14:cfRule type="containsText" priority="1215" operator="containsText" id="{F2D51777-0D68-449C-95D2-D8E37A3B726E}">
            <xm:f>NOT(ISERROR(SEARCH($I$210,I119)))</xm:f>
            <xm:f>$I$210</xm:f>
            <x14:dxf>
              <fill>
                <patternFill>
                  <bgColor rgb="FFFF0000"/>
                </patternFill>
              </fill>
            </x14:dxf>
          </x14:cfRule>
          <x14:cfRule type="containsText" priority="1216" operator="containsText" id="{FA2539B8-D7A8-4A7C-B4E6-0BBAEBA20317}">
            <xm:f>NOT(ISERROR(SEARCH($I$209,I119)))</xm:f>
            <xm:f>$I$209</xm:f>
            <x14:dxf>
              <fill>
                <patternFill>
                  <bgColor theme="9" tint="-0.24994659260841701"/>
                </patternFill>
              </fill>
            </x14:dxf>
          </x14:cfRule>
          <x14:cfRule type="containsText" priority="1217" operator="containsText" id="{E81C5304-D4D0-4298-82CB-61F931C82B93}">
            <xm:f>NOT(ISERROR(SEARCH($I$208,I119)))</xm:f>
            <xm:f>$I$208</xm:f>
            <x14:dxf>
              <fill>
                <patternFill>
                  <bgColor rgb="FFFFC000"/>
                </patternFill>
              </fill>
            </x14:dxf>
          </x14:cfRule>
          <x14:cfRule type="containsText" priority="1218" operator="containsText" id="{54290678-E353-40FB-B2D6-331D34C5C62A}">
            <xm:f>NOT(ISERROR(SEARCH($I$207,I119)))</xm:f>
            <xm:f>$I$207</xm:f>
            <x14:dxf>
              <fill>
                <patternFill>
                  <bgColor rgb="FF00B050"/>
                </patternFill>
              </fill>
            </x14:dxf>
          </x14:cfRule>
          <xm:sqref>I119:I122</xm:sqref>
        </x14:conditionalFormatting>
        <x14:conditionalFormatting xmlns:xm="http://schemas.microsoft.com/office/excel/2006/main">
          <x14:cfRule type="containsText" priority="1205" operator="containsText" id="{E35641BE-78C3-42A0-8999-A9D275DCE1F9}">
            <xm:f>NOT(ISERROR(SEARCH($G$211,G119)))</xm:f>
            <xm:f>$G$211</xm:f>
            <x14:dxf>
              <fill>
                <patternFill>
                  <bgColor rgb="FFFF0000"/>
                </patternFill>
              </fill>
            </x14:dxf>
          </x14:cfRule>
          <x14:cfRule type="containsText" priority="1206" operator="containsText" id="{8D2B8A61-5901-4C43-BB8C-8096C6C149AE}">
            <xm:f>NOT(ISERROR(SEARCH($G$210,G119)))</xm:f>
            <xm:f>$G$210</xm:f>
            <x14:dxf>
              <fill>
                <patternFill>
                  <bgColor rgb="FFFFC000"/>
                </patternFill>
              </fill>
            </x14:dxf>
          </x14:cfRule>
          <x14:cfRule type="containsText" priority="1207" operator="containsText" id="{EBBD4A13-7EC9-40ED-9CA9-CD7C397CF1D5}">
            <xm:f>NOT(ISERROR(SEARCH($G$209,G119)))</xm:f>
            <xm:f>$G$209</xm:f>
            <x14:dxf>
              <fill>
                <patternFill>
                  <bgColor rgb="FFFFFF00"/>
                </patternFill>
              </fill>
            </x14:dxf>
          </x14:cfRule>
          <x14:cfRule type="containsText" priority="1208" operator="containsText" id="{DC99E986-BF88-4603-A55E-7D2BB4244229}">
            <xm:f>NOT(ISERROR(SEARCH($G$208,G119)))</xm:f>
            <xm:f>$G$208</xm:f>
            <x14:dxf>
              <fill>
                <patternFill>
                  <bgColor rgb="FF92D050"/>
                </patternFill>
              </fill>
            </x14:dxf>
          </x14:cfRule>
          <x14:cfRule type="containsText" priority="1209" operator="containsText" id="{508C9554-EF9B-4B67-A0FC-2A02F2F5FACC}">
            <xm:f>NOT(ISERROR(SEARCH($G$207,G119)))</xm:f>
            <xm:f>$G$207</xm:f>
            <x14:dxf>
              <fill>
                <patternFill>
                  <bgColor rgb="FF00B050"/>
                </patternFill>
              </fill>
            </x14:dxf>
          </x14:cfRule>
          <xm:sqref>G119:G122</xm:sqref>
        </x14:conditionalFormatting>
        <x14:conditionalFormatting xmlns:xm="http://schemas.microsoft.com/office/excel/2006/main">
          <x14:cfRule type="containsText" priority="1210" operator="containsText" id="{EC881832-AE1F-4E4E-9490-267FA446EAEC}">
            <xm:f>NOT(ISERROR(SEARCH($H$211,H119)))</xm:f>
            <xm:f>$H$211</xm:f>
            <x14:dxf>
              <fill>
                <patternFill>
                  <bgColor rgb="FFFF0000"/>
                </patternFill>
              </fill>
            </x14:dxf>
          </x14:cfRule>
          <x14:cfRule type="containsText" priority="1211" operator="containsText" id="{A089E70C-968B-46CE-A598-647DE2A15139}">
            <xm:f>NOT(ISERROR(SEARCH($H$210,H119)))</xm:f>
            <xm:f>$H$210</xm:f>
            <x14:dxf>
              <fill>
                <patternFill>
                  <bgColor rgb="FFFFC000"/>
                </patternFill>
              </fill>
            </x14:dxf>
          </x14:cfRule>
          <x14:cfRule type="containsText" priority="1212" operator="containsText" id="{914EAE86-4F2A-456C-9896-CB22C17C80B7}">
            <xm:f>NOT(ISERROR(SEARCH($H$209,H119)))</xm:f>
            <xm:f>$H$209</xm:f>
            <x14:dxf>
              <fill>
                <patternFill>
                  <bgColor rgb="FFFFFF00"/>
                </patternFill>
              </fill>
            </x14:dxf>
          </x14:cfRule>
          <x14:cfRule type="containsText" priority="1213" operator="containsText" id="{6467B870-B86B-4EC7-97C4-AA677FBDE7F8}">
            <xm:f>NOT(ISERROR(SEARCH($H$208,H119)))</xm:f>
            <xm:f>$H$208</xm:f>
            <x14:dxf>
              <fill>
                <patternFill>
                  <bgColor rgb="FF92D050"/>
                </patternFill>
              </fill>
            </x14:dxf>
          </x14:cfRule>
          <x14:cfRule type="containsText" priority="1214" operator="containsText" id="{3936398D-CC3A-4723-98C4-06E9999A7377}">
            <xm:f>NOT(ISERROR(SEARCH($H$207,H119)))</xm:f>
            <xm:f>$H$207</xm:f>
            <x14:dxf>
              <fill>
                <patternFill>
                  <bgColor rgb="FF00B050"/>
                </patternFill>
              </fill>
            </x14:dxf>
          </x14:cfRule>
          <xm:sqref>H119:H122</xm:sqref>
        </x14:conditionalFormatting>
        <x14:conditionalFormatting xmlns:xm="http://schemas.microsoft.com/office/excel/2006/main">
          <x14:cfRule type="containsText" priority="1201" operator="containsText" id="{E1E35762-DAD3-487A-A51F-8D0658B39486}">
            <xm:f>NOT(ISERROR(SEARCH($I$210,O119)))</xm:f>
            <xm:f>$I$210</xm:f>
            <x14:dxf>
              <fill>
                <patternFill>
                  <bgColor rgb="FFFF0000"/>
                </patternFill>
              </fill>
            </x14:dxf>
          </x14:cfRule>
          <x14:cfRule type="containsText" priority="1202" operator="containsText" id="{B3819067-F90C-4288-B83D-AB6A241F1F65}">
            <xm:f>NOT(ISERROR(SEARCH($I$209,O119)))</xm:f>
            <xm:f>$I$209</xm:f>
            <x14:dxf>
              <fill>
                <patternFill>
                  <bgColor theme="9" tint="-0.24994659260841701"/>
                </patternFill>
              </fill>
            </x14:dxf>
          </x14:cfRule>
          <x14:cfRule type="containsText" priority="1203" operator="containsText" id="{A7F1C98B-F6F0-4261-A893-C7A626413474}">
            <xm:f>NOT(ISERROR(SEARCH($I$208,O119)))</xm:f>
            <xm:f>$I$208</xm:f>
            <x14:dxf>
              <fill>
                <patternFill>
                  <bgColor rgb="FFFFC000"/>
                </patternFill>
              </fill>
            </x14:dxf>
          </x14:cfRule>
          <x14:cfRule type="containsText" priority="1204" operator="containsText" id="{E04CB611-8878-4098-BB1D-7AEFBAFA047D}">
            <xm:f>NOT(ISERROR(SEARCH($I$207,O119)))</xm:f>
            <xm:f>$I$207</xm:f>
            <x14:dxf>
              <fill>
                <patternFill>
                  <bgColor rgb="FF00B050"/>
                </patternFill>
              </fill>
            </x14:dxf>
          </x14:cfRule>
          <xm:sqref>O119:O122</xm:sqref>
        </x14:conditionalFormatting>
        <x14:conditionalFormatting xmlns:xm="http://schemas.microsoft.com/office/excel/2006/main">
          <x14:cfRule type="containsText" priority="1191" operator="containsText" id="{1FF1FE43-49A5-47B3-B315-11EDE72BC465}">
            <xm:f>NOT(ISERROR(SEARCH($G$211,M119)))</xm:f>
            <xm:f>$G$211</xm:f>
            <x14:dxf>
              <fill>
                <patternFill>
                  <bgColor rgb="FFFF0000"/>
                </patternFill>
              </fill>
            </x14:dxf>
          </x14:cfRule>
          <x14:cfRule type="containsText" priority="1192" operator="containsText" id="{6847ADEB-669B-44EF-A610-6FA231317AAE}">
            <xm:f>NOT(ISERROR(SEARCH($G$210,M119)))</xm:f>
            <xm:f>$G$210</xm:f>
            <x14:dxf>
              <fill>
                <patternFill>
                  <bgColor rgb="FFFFC000"/>
                </patternFill>
              </fill>
            </x14:dxf>
          </x14:cfRule>
          <x14:cfRule type="containsText" priority="1193" operator="containsText" id="{7529B121-4B9A-4626-8D98-B8F71EF96B3A}">
            <xm:f>NOT(ISERROR(SEARCH($G$209,M119)))</xm:f>
            <xm:f>$G$209</xm:f>
            <x14:dxf>
              <fill>
                <patternFill>
                  <bgColor rgb="FFFFFF00"/>
                </patternFill>
              </fill>
            </x14:dxf>
          </x14:cfRule>
          <x14:cfRule type="containsText" priority="1194" operator="containsText" id="{3B00E8CF-3530-4243-928C-C1BACB3E5A6F}">
            <xm:f>NOT(ISERROR(SEARCH($G$208,M119)))</xm:f>
            <xm:f>$G$208</xm:f>
            <x14:dxf>
              <fill>
                <patternFill>
                  <bgColor rgb="FF92D050"/>
                </patternFill>
              </fill>
            </x14:dxf>
          </x14:cfRule>
          <x14:cfRule type="containsText" priority="1195" operator="containsText" id="{32C685A5-BF54-4D45-9DC2-3DEB1FF29A4F}">
            <xm:f>NOT(ISERROR(SEARCH($G$207,M119)))</xm:f>
            <xm:f>$G$207</xm:f>
            <x14:dxf>
              <fill>
                <patternFill>
                  <bgColor rgb="FF00B050"/>
                </patternFill>
              </fill>
            </x14:dxf>
          </x14:cfRule>
          <xm:sqref>M119:M122</xm:sqref>
        </x14:conditionalFormatting>
        <x14:conditionalFormatting xmlns:xm="http://schemas.microsoft.com/office/excel/2006/main">
          <x14:cfRule type="containsText" priority="1196" operator="containsText" id="{7D85F82C-B3D0-4604-AA08-0A305F5335D7}">
            <xm:f>NOT(ISERROR(SEARCH($H$211,N119)))</xm:f>
            <xm:f>$H$211</xm:f>
            <x14:dxf>
              <fill>
                <patternFill>
                  <bgColor rgb="FFFF0000"/>
                </patternFill>
              </fill>
            </x14:dxf>
          </x14:cfRule>
          <x14:cfRule type="containsText" priority="1197" operator="containsText" id="{8A0355B2-0D93-4EAA-B633-ADBC68ABF336}">
            <xm:f>NOT(ISERROR(SEARCH($H$210,N119)))</xm:f>
            <xm:f>$H$210</xm:f>
            <x14:dxf>
              <fill>
                <patternFill>
                  <bgColor rgb="FFFFC000"/>
                </patternFill>
              </fill>
            </x14:dxf>
          </x14:cfRule>
          <x14:cfRule type="containsText" priority="1198" operator="containsText" id="{DEC78FBF-4283-45EC-913F-3234E2E9ADBE}">
            <xm:f>NOT(ISERROR(SEARCH($H$209,N119)))</xm:f>
            <xm:f>$H$209</xm:f>
            <x14:dxf>
              <fill>
                <patternFill>
                  <bgColor rgb="FFFFFF00"/>
                </patternFill>
              </fill>
            </x14:dxf>
          </x14:cfRule>
          <x14:cfRule type="containsText" priority="1199" operator="containsText" id="{056961D1-F023-4579-8C48-E2B18C17CE04}">
            <xm:f>NOT(ISERROR(SEARCH($H$208,N119)))</xm:f>
            <xm:f>$H$208</xm:f>
            <x14:dxf>
              <fill>
                <patternFill>
                  <bgColor rgb="FF92D050"/>
                </patternFill>
              </fill>
            </x14:dxf>
          </x14:cfRule>
          <x14:cfRule type="containsText" priority="1200" operator="containsText" id="{E7B66AF9-55AE-45CD-B024-4692D73D3081}">
            <xm:f>NOT(ISERROR(SEARCH($H$207,N119)))</xm:f>
            <xm:f>$H$207</xm:f>
            <x14:dxf>
              <fill>
                <patternFill>
                  <bgColor rgb="FF00B050"/>
                </patternFill>
              </fill>
            </x14:dxf>
          </x14:cfRule>
          <xm:sqref>N119:N122</xm:sqref>
        </x14:conditionalFormatting>
        <x14:conditionalFormatting xmlns:xm="http://schemas.microsoft.com/office/excel/2006/main">
          <x14:cfRule type="containsText" priority="1187" operator="containsText" id="{DB96927D-637D-4A25-ADD8-A9AD0C3A2564}">
            <xm:f>NOT(ISERROR(SEARCH($I$210,I126)))</xm:f>
            <xm:f>$I$210</xm:f>
            <x14:dxf>
              <fill>
                <patternFill>
                  <bgColor rgb="FFFF0000"/>
                </patternFill>
              </fill>
            </x14:dxf>
          </x14:cfRule>
          <x14:cfRule type="containsText" priority="1188" operator="containsText" id="{4C9C7759-C499-415C-9E82-964613FB72A0}">
            <xm:f>NOT(ISERROR(SEARCH($I$209,I126)))</xm:f>
            <xm:f>$I$209</xm:f>
            <x14:dxf>
              <fill>
                <patternFill>
                  <bgColor theme="9" tint="-0.24994659260841701"/>
                </patternFill>
              </fill>
            </x14:dxf>
          </x14:cfRule>
          <x14:cfRule type="containsText" priority="1189" operator="containsText" id="{265CAA23-BCD9-4C65-802D-11AA2B637C16}">
            <xm:f>NOT(ISERROR(SEARCH($I$208,I126)))</xm:f>
            <xm:f>$I$208</xm:f>
            <x14:dxf>
              <fill>
                <patternFill>
                  <bgColor rgb="FFFFC000"/>
                </patternFill>
              </fill>
            </x14:dxf>
          </x14:cfRule>
          <x14:cfRule type="containsText" priority="1190" operator="containsText" id="{2FA976E9-BC85-4754-B317-F93B39BE267C}">
            <xm:f>NOT(ISERROR(SEARCH($I$207,I126)))</xm:f>
            <xm:f>$I$207</xm:f>
            <x14:dxf>
              <fill>
                <patternFill>
                  <bgColor rgb="FF00B050"/>
                </patternFill>
              </fill>
            </x14:dxf>
          </x14:cfRule>
          <xm:sqref>I126:I129</xm:sqref>
        </x14:conditionalFormatting>
        <x14:conditionalFormatting xmlns:xm="http://schemas.microsoft.com/office/excel/2006/main">
          <x14:cfRule type="containsText" priority="1177" operator="containsText" id="{2BD39D65-E9AC-42D8-AF1A-A29A6FF29748}">
            <xm:f>NOT(ISERROR(SEARCH($G$211,G126)))</xm:f>
            <xm:f>$G$211</xm:f>
            <x14:dxf>
              <fill>
                <patternFill>
                  <bgColor rgb="FFFF0000"/>
                </patternFill>
              </fill>
            </x14:dxf>
          </x14:cfRule>
          <x14:cfRule type="containsText" priority="1178" operator="containsText" id="{4DBE25A8-694F-43E8-8EF9-2C1EE5E22514}">
            <xm:f>NOT(ISERROR(SEARCH($G$210,G126)))</xm:f>
            <xm:f>$G$210</xm:f>
            <x14:dxf>
              <fill>
                <patternFill>
                  <bgColor rgb="FFFFC000"/>
                </patternFill>
              </fill>
            </x14:dxf>
          </x14:cfRule>
          <x14:cfRule type="containsText" priority="1179" operator="containsText" id="{37D8D986-A961-4D8E-9B37-C076F36EEA58}">
            <xm:f>NOT(ISERROR(SEARCH($G$209,G126)))</xm:f>
            <xm:f>$G$209</xm:f>
            <x14:dxf>
              <fill>
                <patternFill>
                  <bgColor rgb="FFFFFF00"/>
                </patternFill>
              </fill>
            </x14:dxf>
          </x14:cfRule>
          <x14:cfRule type="containsText" priority="1180" operator="containsText" id="{5FB8E219-3E6C-4ED7-A141-E58A0AFFA78B}">
            <xm:f>NOT(ISERROR(SEARCH($G$208,G126)))</xm:f>
            <xm:f>$G$208</xm:f>
            <x14:dxf>
              <fill>
                <patternFill>
                  <bgColor rgb="FF92D050"/>
                </patternFill>
              </fill>
            </x14:dxf>
          </x14:cfRule>
          <x14:cfRule type="containsText" priority="1181" operator="containsText" id="{F9240BE0-D487-4843-A2DF-D6963CC52F1B}">
            <xm:f>NOT(ISERROR(SEARCH($G$207,G126)))</xm:f>
            <xm:f>$G$207</xm:f>
            <x14:dxf>
              <fill>
                <patternFill>
                  <bgColor rgb="FF00B050"/>
                </patternFill>
              </fill>
            </x14:dxf>
          </x14:cfRule>
          <xm:sqref>G126:G129</xm:sqref>
        </x14:conditionalFormatting>
        <x14:conditionalFormatting xmlns:xm="http://schemas.microsoft.com/office/excel/2006/main">
          <x14:cfRule type="containsText" priority="1182" operator="containsText" id="{AA071F61-D107-459A-84B7-02DCD198DB02}">
            <xm:f>NOT(ISERROR(SEARCH($H$211,H126)))</xm:f>
            <xm:f>$H$211</xm:f>
            <x14:dxf>
              <fill>
                <patternFill>
                  <bgColor rgb="FFFF0000"/>
                </patternFill>
              </fill>
            </x14:dxf>
          </x14:cfRule>
          <x14:cfRule type="containsText" priority="1183" operator="containsText" id="{5251F486-5C10-41DA-BFB1-602540707327}">
            <xm:f>NOT(ISERROR(SEARCH($H$210,H126)))</xm:f>
            <xm:f>$H$210</xm:f>
            <x14:dxf>
              <fill>
                <patternFill>
                  <bgColor rgb="FFFFC000"/>
                </patternFill>
              </fill>
            </x14:dxf>
          </x14:cfRule>
          <x14:cfRule type="containsText" priority="1184" operator="containsText" id="{1A8C7B89-4EB9-4E8A-A16D-BF5A591494FE}">
            <xm:f>NOT(ISERROR(SEARCH($H$209,H126)))</xm:f>
            <xm:f>$H$209</xm:f>
            <x14:dxf>
              <fill>
                <patternFill>
                  <bgColor rgb="FFFFFF00"/>
                </patternFill>
              </fill>
            </x14:dxf>
          </x14:cfRule>
          <x14:cfRule type="containsText" priority="1185" operator="containsText" id="{5ABCD937-2A6B-4C27-B871-AC8001CA2F1F}">
            <xm:f>NOT(ISERROR(SEARCH($H$208,H126)))</xm:f>
            <xm:f>$H$208</xm:f>
            <x14:dxf>
              <fill>
                <patternFill>
                  <bgColor rgb="FF92D050"/>
                </patternFill>
              </fill>
            </x14:dxf>
          </x14:cfRule>
          <x14:cfRule type="containsText" priority="1186" operator="containsText" id="{9D1C0D59-680F-4EF2-B2DC-4F343BCF41FE}">
            <xm:f>NOT(ISERROR(SEARCH($H$207,H126)))</xm:f>
            <xm:f>$H$207</xm:f>
            <x14:dxf>
              <fill>
                <patternFill>
                  <bgColor rgb="FF00B050"/>
                </patternFill>
              </fill>
            </x14:dxf>
          </x14:cfRule>
          <xm:sqref>H126:H129</xm:sqref>
        </x14:conditionalFormatting>
        <x14:conditionalFormatting xmlns:xm="http://schemas.microsoft.com/office/excel/2006/main">
          <x14:cfRule type="containsText" priority="1173" operator="containsText" id="{A715C9E8-070C-4367-8857-4B77930BB6DC}">
            <xm:f>NOT(ISERROR(SEARCH($I$210,O126)))</xm:f>
            <xm:f>$I$210</xm:f>
            <x14:dxf>
              <fill>
                <patternFill>
                  <bgColor rgb="FFFF0000"/>
                </patternFill>
              </fill>
            </x14:dxf>
          </x14:cfRule>
          <x14:cfRule type="containsText" priority="1174" operator="containsText" id="{94409842-0CAD-4917-ABAC-4931C8C37ED9}">
            <xm:f>NOT(ISERROR(SEARCH($I$209,O126)))</xm:f>
            <xm:f>$I$209</xm:f>
            <x14:dxf>
              <fill>
                <patternFill>
                  <bgColor theme="9" tint="-0.24994659260841701"/>
                </patternFill>
              </fill>
            </x14:dxf>
          </x14:cfRule>
          <x14:cfRule type="containsText" priority="1175" operator="containsText" id="{BCE876F9-E01B-48EA-A746-153F56A4126A}">
            <xm:f>NOT(ISERROR(SEARCH($I$208,O126)))</xm:f>
            <xm:f>$I$208</xm:f>
            <x14:dxf>
              <fill>
                <patternFill>
                  <bgColor rgb="FFFFC000"/>
                </patternFill>
              </fill>
            </x14:dxf>
          </x14:cfRule>
          <x14:cfRule type="containsText" priority="1176" operator="containsText" id="{667AF768-2586-48D3-ABDA-4C3215681B26}">
            <xm:f>NOT(ISERROR(SEARCH($I$207,O126)))</xm:f>
            <xm:f>$I$207</xm:f>
            <x14:dxf>
              <fill>
                <patternFill>
                  <bgColor rgb="FF00B050"/>
                </patternFill>
              </fill>
            </x14:dxf>
          </x14:cfRule>
          <xm:sqref>O126:O129</xm:sqref>
        </x14:conditionalFormatting>
        <x14:conditionalFormatting xmlns:xm="http://schemas.microsoft.com/office/excel/2006/main">
          <x14:cfRule type="containsText" priority="1163" operator="containsText" id="{FA5C0BA0-3908-4EAB-8F56-8908134CCE13}">
            <xm:f>NOT(ISERROR(SEARCH($G$211,M126)))</xm:f>
            <xm:f>$G$211</xm:f>
            <x14:dxf>
              <fill>
                <patternFill>
                  <bgColor rgb="FFFF0000"/>
                </patternFill>
              </fill>
            </x14:dxf>
          </x14:cfRule>
          <x14:cfRule type="containsText" priority="1164" operator="containsText" id="{A058BB2B-D88D-45E7-BBD4-56BEB5F51EE2}">
            <xm:f>NOT(ISERROR(SEARCH($G$210,M126)))</xm:f>
            <xm:f>$G$210</xm:f>
            <x14:dxf>
              <fill>
                <patternFill>
                  <bgColor rgb="FFFFC000"/>
                </patternFill>
              </fill>
            </x14:dxf>
          </x14:cfRule>
          <x14:cfRule type="containsText" priority="1165" operator="containsText" id="{84BA2311-E2AB-41F2-B698-3B2A54C93E42}">
            <xm:f>NOT(ISERROR(SEARCH($G$209,M126)))</xm:f>
            <xm:f>$G$209</xm:f>
            <x14:dxf>
              <fill>
                <patternFill>
                  <bgColor rgb="FFFFFF00"/>
                </patternFill>
              </fill>
            </x14:dxf>
          </x14:cfRule>
          <x14:cfRule type="containsText" priority="1166" operator="containsText" id="{74A6D04E-4013-4535-9B5D-F87B72BB3291}">
            <xm:f>NOT(ISERROR(SEARCH($G$208,M126)))</xm:f>
            <xm:f>$G$208</xm:f>
            <x14:dxf>
              <fill>
                <patternFill>
                  <bgColor rgb="FF92D050"/>
                </patternFill>
              </fill>
            </x14:dxf>
          </x14:cfRule>
          <x14:cfRule type="containsText" priority="1167" operator="containsText" id="{E3A526DB-7216-4AD0-8C93-4CE0A157FF1F}">
            <xm:f>NOT(ISERROR(SEARCH($G$207,M126)))</xm:f>
            <xm:f>$G$207</xm:f>
            <x14:dxf>
              <fill>
                <patternFill>
                  <bgColor rgb="FF00B050"/>
                </patternFill>
              </fill>
            </x14:dxf>
          </x14:cfRule>
          <xm:sqref>M126:M129</xm:sqref>
        </x14:conditionalFormatting>
        <x14:conditionalFormatting xmlns:xm="http://schemas.microsoft.com/office/excel/2006/main">
          <x14:cfRule type="containsText" priority="1168" operator="containsText" id="{4A662134-FD43-4FF7-B321-BB55CB870004}">
            <xm:f>NOT(ISERROR(SEARCH($H$211,N126)))</xm:f>
            <xm:f>$H$211</xm:f>
            <x14:dxf>
              <fill>
                <patternFill>
                  <bgColor rgb="FFFF0000"/>
                </patternFill>
              </fill>
            </x14:dxf>
          </x14:cfRule>
          <x14:cfRule type="containsText" priority="1169" operator="containsText" id="{E189B7D4-C970-4AA8-9586-9077BBBB090B}">
            <xm:f>NOT(ISERROR(SEARCH($H$210,N126)))</xm:f>
            <xm:f>$H$210</xm:f>
            <x14:dxf>
              <fill>
                <patternFill>
                  <bgColor rgb="FFFFC000"/>
                </patternFill>
              </fill>
            </x14:dxf>
          </x14:cfRule>
          <x14:cfRule type="containsText" priority="1170" operator="containsText" id="{EC4AB4D2-3714-4AF4-804D-556FB7F87003}">
            <xm:f>NOT(ISERROR(SEARCH($H$209,N126)))</xm:f>
            <xm:f>$H$209</xm:f>
            <x14:dxf>
              <fill>
                <patternFill>
                  <bgColor rgb="FFFFFF00"/>
                </patternFill>
              </fill>
            </x14:dxf>
          </x14:cfRule>
          <x14:cfRule type="containsText" priority="1171" operator="containsText" id="{547432A8-1577-45A4-8B7A-34957B3F65CA}">
            <xm:f>NOT(ISERROR(SEARCH($H$208,N126)))</xm:f>
            <xm:f>$H$208</xm:f>
            <x14:dxf>
              <fill>
                <patternFill>
                  <bgColor rgb="FF92D050"/>
                </patternFill>
              </fill>
            </x14:dxf>
          </x14:cfRule>
          <x14:cfRule type="containsText" priority="1172" operator="containsText" id="{5AA53E6C-5952-4506-AE79-51EB43497118}">
            <xm:f>NOT(ISERROR(SEARCH($H$207,N126)))</xm:f>
            <xm:f>$H$207</xm:f>
            <x14:dxf>
              <fill>
                <patternFill>
                  <bgColor rgb="FF00B050"/>
                </patternFill>
              </fill>
            </x14:dxf>
          </x14:cfRule>
          <xm:sqref>N126:N129</xm:sqref>
        </x14:conditionalFormatting>
        <x14:conditionalFormatting xmlns:xm="http://schemas.microsoft.com/office/excel/2006/main">
          <x14:cfRule type="containsText" priority="1155" operator="containsText" id="{9E1FFA50-0FCD-44B2-A2F3-D87F5D3FEB6E}">
            <xm:f>NOT(ISERROR(SEARCH($H$208,H123)))</xm:f>
            <xm:f>$H$208</xm:f>
            <x14:dxf>
              <fill>
                <patternFill>
                  <bgColor rgb="FF92D050"/>
                </patternFill>
              </fill>
            </x14:dxf>
          </x14:cfRule>
          <x14:cfRule type="containsText" priority="1156" operator="containsText" id="{4F4C0A11-A09E-4436-985D-F2D710156528}">
            <xm:f>NOT(ISERROR(SEARCH($H$209,H123)))</xm:f>
            <xm:f>$H$209</xm:f>
            <x14:dxf>
              <fill>
                <patternFill>
                  <bgColor rgb="FFFFFF00"/>
                </patternFill>
              </fill>
            </x14:dxf>
          </x14:cfRule>
          <x14:cfRule type="containsText" priority="1157" operator="containsText" id="{D4CC4287-96DD-4FF6-BB3F-23D644F487FB}">
            <xm:f>NOT(ISERROR(SEARCH($H$210,H123)))</xm:f>
            <xm:f>$H$210</xm:f>
            <x14:dxf>
              <fill>
                <patternFill>
                  <bgColor rgb="FFFFC000"/>
                </patternFill>
              </fill>
            </x14:dxf>
          </x14:cfRule>
          <x14:cfRule type="containsText" priority="1158" operator="containsText" id="{2995244B-6CBC-4858-AE34-181C44C6F34F}">
            <xm:f>NOT(ISERROR(SEARCH($H$211,H123)))</xm:f>
            <xm:f>$H$211</xm:f>
            <x14:dxf>
              <fill>
                <patternFill>
                  <bgColor rgb="FFFF0000"/>
                </patternFill>
              </fill>
            </x14:dxf>
          </x14:cfRule>
          <xm:sqref>H123</xm:sqref>
        </x14:conditionalFormatting>
        <x14:conditionalFormatting xmlns:xm="http://schemas.microsoft.com/office/excel/2006/main">
          <x14:cfRule type="containsText" priority="1160" operator="containsText" id="{4D695EF1-3247-4113-ADE9-2B8B7E6F6349}">
            <xm:f>NOT(ISERROR(SEARCH($I$208,I123)))</xm:f>
            <xm:f>$I$208</xm:f>
            <x14:dxf>
              <fill>
                <patternFill>
                  <bgColor theme="9" tint="-0.24994659260841701"/>
                </patternFill>
              </fill>
            </x14:dxf>
          </x14:cfRule>
          <x14:cfRule type="containsText" priority="1161" operator="containsText" id="{CA2089F4-7E91-4BD0-B7A8-4E3CBE8C3B5B}">
            <xm:f>NOT(ISERROR(SEARCH($I$209,I123)))</xm:f>
            <xm:f>$I$209</xm:f>
            <x14:dxf>
              <fill>
                <patternFill>
                  <bgColor rgb="FFFFC000"/>
                </patternFill>
              </fill>
            </x14:dxf>
          </x14:cfRule>
          <xm:sqref>I123</xm:sqref>
        </x14:conditionalFormatting>
        <x14:conditionalFormatting xmlns:xm="http://schemas.microsoft.com/office/excel/2006/main">
          <x14:cfRule type="containsText" priority="1149" operator="containsText" id="{46B1294A-BA66-446B-8190-39306274B8AD}">
            <xm:f>NOT(ISERROR(SEARCH($G$207,G123)))</xm:f>
            <xm:f>$G$207</xm:f>
            <x14:dxf>
              <fill>
                <patternFill>
                  <bgColor rgb="FF00B050"/>
                </patternFill>
              </fill>
            </x14:dxf>
          </x14:cfRule>
          <x14:cfRule type="containsText" priority="1150" operator="containsText" id="{5FCF877B-0B01-4CA2-9F11-F3841D966CE8}">
            <xm:f>NOT(ISERROR(SEARCH($G$208,G123)))</xm:f>
            <xm:f>$G$208</xm:f>
            <x14:dxf>
              <fill>
                <patternFill>
                  <bgColor rgb="FF92D050"/>
                </patternFill>
              </fill>
            </x14:dxf>
          </x14:cfRule>
          <x14:cfRule type="containsText" priority="1151" operator="containsText" id="{5B63BE5D-2E08-4340-BA30-CB0DD3625400}">
            <xm:f>NOT(ISERROR(SEARCH($G$209,G123)))</xm:f>
            <xm:f>$G$209</xm:f>
            <x14:dxf>
              <fill>
                <patternFill>
                  <bgColor rgb="FFFFFF00"/>
                </patternFill>
              </fill>
            </x14:dxf>
          </x14:cfRule>
          <x14:cfRule type="containsText" priority="1152" operator="containsText" id="{88B636B5-DB75-4308-AD2A-9CE4004CD99B}">
            <xm:f>NOT(ISERROR(SEARCH($G$210,G123)))</xm:f>
            <xm:f>$G$210</xm:f>
            <x14:dxf>
              <fill>
                <patternFill>
                  <bgColor rgb="FFFFC000"/>
                </patternFill>
              </fill>
            </x14:dxf>
          </x14:cfRule>
          <x14:cfRule type="containsText" priority="1153" operator="containsText" id="{0BA762CA-B991-44B0-8E0C-2B98D5B4E973}">
            <xm:f>NOT(ISERROR(SEARCH($G$211,G123)))</xm:f>
            <xm:f>$G$211</xm:f>
            <x14:dxf>
              <fill>
                <patternFill>
                  <bgColor rgb="FFFF0000"/>
                </patternFill>
              </fill>
            </x14:dxf>
          </x14:cfRule>
          <xm:sqref>G123:G125</xm:sqref>
        </x14:conditionalFormatting>
        <x14:conditionalFormatting xmlns:xm="http://schemas.microsoft.com/office/excel/2006/main">
          <x14:cfRule type="containsText" priority="1141" operator="containsText" id="{0517F3E3-DBDD-4492-A012-E71EE55B4EBC}">
            <xm:f>NOT(ISERROR(SEARCH($H$208,N123)))</xm:f>
            <xm:f>$H$208</xm:f>
            <x14:dxf>
              <fill>
                <patternFill>
                  <bgColor rgb="FF92D050"/>
                </patternFill>
              </fill>
            </x14:dxf>
          </x14:cfRule>
          <x14:cfRule type="containsText" priority="1142" operator="containsText" id="{F8C3673F-AA96-42F5-AE36-39963DA05FB6}">
            <xm:f>NOT(ISERROR(SEARCH($H$209,N123)))</xm:f>
            <xm:f>$H$209</xm:f>
            <x14:dxf>
              <fill>
                <patternFill>
                  <bgColor rgb="FFFFFF00"/>
                </patternFill>
              </fill>
            </x14:dxf>
          </x14:cfRule>
          <x14:cfRule type="containsText" priority="1143" operator="containsText" id="{1C9B220E-DE0F-40AB-B332-CA65F670D015}">
            <xm:f>NOT(ISERROR(SEARCH($H$210,N123)))</xm:f>
            <xm:f>$H$210</xm:f>
            <x14:dxf>
              <fill>
                <patternFill>
                  <bgColor rgb="FFFFC000"/>
                </patternFill>
              </fill>
            </x14:dxf>
          </x14:cfRule>
          <x14:cfRule type="containsText" priority="1144" operator="containsText" id="{AC363D04-2524-4514-A11D-A1FBFA0E6A8D}">
            <xm:f>NOT(ISERROR(SEARCH($H$211,N123)))</xm:f>
            <xm:f>$H$211</xm:f>
            <x14:dxf>
              <fill>
                <patternFill>
                  <bgColor rgb="FFFF0000"/>
                </patternFill>
              </fill>
            </x14:dxf>
          </x14:cfRule>
          <xm:sqref>N123</xm:sqref>
        </x14:conditionalFormatting>
        <x14:conditionalFormatting xmlns:xm="http://schemas.microsoft.com/office/excel/2006/main">
          <x14:cfRule type="containsText" priority="1146" operator="containsText" id="{AE9FF803-D52F-40BB-A266-FEC6271CA05D}">
            <xm:f>NOT(ISERROR(SEARCH($I$208,O123)))</xm:f>
            <xm:f>$I$208</xm:f>
            <x14:dxf>
              <fill>
                <patternFill>
                  <bgColor theme="9" tint="-0.24994659260841701"/>
                </patternFill>
              </fill>
            </x14:dxf>
          </x14:cfRule>
          <x14:cfRule type="containsText" priority="1147" operator="containsText" id="{54074046-0460-4A62-81F4-152BA47AFE23}">
            <xm:f>NOT(ISERROR(SEARCH($I$209,O123)))</xm:f>
            <xm:f>$I$209</xm:f>
            <x14:dxf>
              <fill>
                <patternFill>
                  <bgColor rgb="FFFFC000"/>
                </patternFill>
              </fill>
            </x14:dxf>
          </x14:cfRule>
          <xm:sqref>O123</xm:sqref>
        </x14:conditionalFormatting>
        <x14:conditionalFormatting xmlns:xm="http://schemas.microsoft.com/office/excel/2006/main">
          <x14:cfRule type="containsText" priority="1135" operator="containsText" id="{1FA1D1BF-1600-4CAE-9962-FA3F0D72445E}">
            <xm:f>NOT(ISERROR(SEARCH($G$207,M123)))</xm:f>
            <xm:f>$G$207</xm:f>
            <x14:dxf>
              <fill>
                <patternFill>
                  <bgColor rgb="FF00B050"/>
                </patternFill>
              </fill>
            </x14:dxf>
          </x14:cfRule>
          <x14:cfRule type="containsText" priority="1136" operator="containsText" id="{AAA95D35-006A-4DA5-AD26-B16C27EA1A61}">
            <xm:f>NOT(ISERROR(SEARCH($G$208,M123)))</xm:f>
            <xm:f>$G$208</xm:f>
            <x14:dxf>
              <fill>
                <patternFill>
                  <bgColor rgb="FF92D050"/>
                </patternFill>
              </fill>
            </x14:dxf>
          </x14:cfRule>
          <x14:cfRule type="containsText" priority="1137" operator="containsText" id="{4562CCD1-7C73-441D-90C0-D9B411D485B2}">
            <xm:f>NOT(ISERROR(SEARCH($G$209,M123)))</xm:f>
            <xm:f>$G$209</xm:f>
            <x14:dxf>
              <fill>
                <patternFill>
                  <bgColor rgb="FFFFFF00"/>
                </patternFill>
              </fill>
            </x14:dxf>
          </x14:cfRule>
          <x14:cfRule type="containsText" priority="1138" operator="containsText" id="{95B7E10D-4D36-4451-842D-EEDCCD29C8A6}">
            <xm:f>NOT(ISERROR(SEARCH($G$210,M123)))</xm:f>
            <xm:f>$G$210</xm:f>
            <x14:dxf>
              <fill>
                <patternFill>
                  <bgColor rgb="FFFFC000"/>
                </patternFill>
              </fill>
            </x14:dxf>
          </x14:cfRule>
          <x14:cfRule type="containsText" priority="1139" operator="containsText" id="{422F78B2-51FD-42E6-AF5B-4089E2BC5ABF}">
            <xm:f>NOT(ISERROR(SEARCH($G$211,M123)))</xm:f>
            <xm:f>$G$211</xm:f>
            <x14:dxf>
              <fill>
                <patternFill>
                  <bgColor rgb="FFFF0000"/>
                </patternFill>
              </fill>
            </x14:dxf>
          </x14:cfRule>
          <xm:sqref>M123:M125</xm:sqref>
        </x14:conditionalFormatting>
        <x14:conditionalFormatting xmlns:xm="http://schemas.microsoft.com/office/excel/2006/main">
          <x14:cfRule type="containsText" priority="1127" operator="containsText" id="{C5B1B0DB-72CD-4693-83DB-292511E5F2E2}">
            <xm:f>NOT(ISERROR(SEARCH($H$208,H130)))</xm:f>
            <xm:f>$H$208</xm:f>
            <x14:dxf>
              <fill>
                <patternFill>
                  <bgColor rgb="FF92D050"/>
                </patternFill>
              </fill>
            </x14:dxf>
          </x14:cfRule>
          <x14:cfRule type="containsText" priority="1128" operator="containsText" id="{DDDF315A-91B8-4E51-889C-4F71C2147E21}">
            <xm:f>NOT(ISERROR(SEARCH($H$209,H130)))</xm:f>
            <xm:f>$H$209</xm:f>
            <x14:dxf>
              <fill>
                <patternFill>
                  <bgColor rgb="FFFFFF00"/>
                </patternFill>
              </fill>
            </x14:dxf>
          </x14:cfRule>
          <x14:cfRule type="containsText" priority="1129" operator="containsText" id="{0C759B8B-BCEB-4518-B9C1-3AD5D50F5588}">
            <xm:f>NOT(ISERROR(SEARCH($H$210,H130)))</xm:f>
            <xm:f>$H$210</xm:f>
            <x14:dxf>
              <fill>
                <patternFill>
                  <bgColor rgb="FFFFC000"/>
                </patternFill>
              </fill>
            </x14:dxf>
          </x14:cfRule>
          <x14:cfRule type="containsText" priority="1130" operator="containsText" id="{E3631481-C25E-49E3-A8EF-EA1C3900D9B2}">
            <xm:f>NOT(ISERROR(SEARCH($H$211,H130)))</xm:f>
            <xm:f>$H$211</xm:f>
            <x14:dxf>
              <fill>
                <patternFill>
                  <bgColor rgb="FFFF0000"/>
                </patternFill>
              </fill>
            </x14:dxf>
          </x14:cfRule>
          <xm:sqref>H130</xm:sqref>
        </x14:conditionalFormatting>
        <x14:conditionalFormatting xmlns:xm="http://schemas.microsoft.com/office/excel/2006/main">
          <x14:cfRule type="containsText" priority="1132" operator="containsText" id="{C32D865E-A908-4E59-A916-2BFEF3D408C2}">
            <xm:f>NOT(ISERROR(SEARCH($I$208,I130)))</xm:f>
            <xm:f>$I$208</xm:f>
            <x14:dxf>
              <fill>
                <patternFill>
                  <bgColor theme="9" tint="-0.24994659260841701"/>
                </patternFill>
              </fill>
            </x14:dxf>
          </x14:cfRule>
          <x14:cfRule type="containsText" priority="1133" operator="containsText" id="{56F4A2A5-14E6-4430-82C8-D3FA5CD7488F}">
            <xm:f>NOT(ISERROR(SEARCH($I$209,I130)))</xm:f>
            <xm:f>$I$209</xm:f>
            <x14:dxf>
              <fill>
                <patternFill>
                  <bgColor rgb="FFFFC000"/>
                </patternFill>
              </fill>
            </x14:dxf>
          </x14:cfRule>
          <xm:sqref>I130</xm:sqref>
        </x14:conditionalFormatting>
        <x14:conditionalFormatting xmlns:xm="http://schemas.microsoft.com/office/excel/2006/main">
          <x14:cfRule type="containsText" priority="1121" operator="containsText" id="{4D9324C9-5140-42C6-A1CD-A1D8787C37EB}">
            <xm:f>NOT(ISERROR(SEARCH($G$207,G130)))</xm:f>
            <xm:f>$G$207</xm:f>
            <x14:dxf>
              <fill>
                <patternFill>
                  <bgColor rgb="FF00B050"/>
                </patternFill>
              </fill>
            </x14:dxf>
          </x14:cfRule>
          <x14:cfRule type="containsText" priority="1122" operator="containsText" id="{E7464ECB-873B-4ACD-8C5C-BCB510D07B88}">
            <xm:f>NOT(ISERROR(SEARCH($G$208,G130)))</xm:f>
            <xm:f>$G$208</xm:f>
            <x14:dxf>
              <fill>
                <patternFill>
                  <bgColor rgb="FF92D050"/>
                </patternFill>
              </fill>
            </x14:dxf>
          </x14:cfRule>
          <x14:cfRule type="containsText" priority="1123" operator="containsText" id="{B3B01F7C-948A-4A55-A073-D3FAE59247B1}">
            <xm:f>NOT(ISERROR(SEARCH($G$209,G130)))</xm:f>
            <xm:f>$G$209</xm:f>
            <x14:dxf>
              <fill>
                <patternFill>
                  <bgColor rgb="FFFFFF00"/>
                </patternFill>
              </fill>
            </x14:dxf>
          </x14:cfRule>
          <x14:cfRule type="containsText" priority="1124" operator="containsText" id="{4451C436-2001-4C68-A0FA-4A5D45041AC6}">
            <xm:f>NOT(ISERROR(SEARCH($G$210,G130)))</xm:f>
            <xm:f>$G$210</xm:f>
            <x14:dxf>
              <fill>
                <patternFill>
                  <bgColor rgb="FFFFC000"/>
                </patternFill>
              </fill>
            </x14:dxf>
          </x14:cfRule>
          <x14:cfRule type="containsText" priority="1125" operator="containsText" id="{49BCC547-DAB5-425A-9F12-1A93BABB94DC}">
            <xm:f>NOT(ISERROR(SEARCH($G$211,G130)))</xm:f>
            <xm:f>$G$211</xm:f>
            <x14:dxf>
              <fill>
                <patternFill>
                  <bgColor rgb="FFFF0000"/>
                </patternFill>
              </fill>
            </x14:dxf>
          </x14:cfRule>
          <xm:sqref>G130:G132</xm:sqref>
        </x14:conditionalFormatting>
        <x14:conditionalFormatting xmlns:xm="http://schemas.microsoft.com/office/excel/2006/main">
          <x14:cfRule type="containsText" priority="1113" operator="containsText" id="{78383075-A78D-427F-8398-33370ABB53B3}">
            <xm:f>NOT(ISERROR(SEARCH($H$208,N130)))</xm:f>
            <xm:f>$H$208</xm:f>
            <x14:dxf>
              <fill>
                <patternFill>
                  <bgColor rgb="FF92D050"/>
                </patternFill>
              </fill>
            </x14:dxf>
          </x14:cfRule>
          <x14:cfRule type="containsText" priority="1114" operator="containsText" id="{BDDEE306-E264-4B57-81FC-E07844D9CC05}">
            <xm:f>NOT(ISERROR(SEARCH($H$209,N130)))</xm:f>
            <xm:f>$H$209</xm:f>
            <x14:dxf>
              <fill>
                <patternFill>
                  <bgColor rgb="FFFFFF00"/>
                </patternFill>
              </fill>
            </x14:dxf>
          </x14:cfRule>
          <x14:cfRule type="containsText" priority="1115" operator="containsText" id="{5598785F-68A9-4E55-99CA-28AE44C4E457}">
            <xm:f>NOT(ISERROR(SEARCH($H$210,N130)))</xm:f>
            <xm:f>$H$210</xm:f>
            <x14:dxf>
              <fill>
                <patternFill>
                  <bgColor rgb="FFFFC000"/>
                </patternFill>
              </fill>
            </x14:dxf>
          </x14:cfRule>
          <x14:cfRule type="containsText" priority="1116" operator="containsText" id="{3E462030-1E21-45A7-8F76-3D899AD661EC}">
            <xm:f>NOT(ISERROR(SEARCH($H$211,N130)))</xm:f>
            <xm:f>$H$211</xm:f>
            <x14:dxf>
              <fill>
                <patternFill>
                  <bgColor rgb="FFFF0000"/>
                </patternFill>
              </fill>
            </x14:dxf>
          </x14:cfRule>
          <xm:sqref>N130</xm:sqref>
        </x14:conditionalFormatting>
        <x14:conditionalFormatting xmlns:xm="http://schemas.microsoft.com/office/excel/2006/main">
          <x14:cfRule type="containsText" priority="1107" operator="containsText" id="{C367856D-B904-46DA-9B00-5E3F0AF5A53B}">
            <xm:f>NOT(ISERROR(SEARCH($G$207,M130)))</xm:f>
            <xm:f>$G$207</xm:f>
            <x14:dxf>
              <fill>
                <patternFill>
                  <bgColor rgb="FF00B050"/>
                </patternFill>
              </fill>
            </x14:dxf>
          </x14:cfRule>
          <x14:cfRule type="containsText" priority="1108" operator="containsText" id="{16508333-FB83-4F06-83C3-E35962474D70}">
            <xm:f>NOT(ISERROR(SEARCH($G$208,M130)))</xm:f>
            <xm:f>$G$208</xm:f>
            <x14:dxf>
              <fill>
                <patternFill>
                  <bgColor rgb="FF92D050"/>
                </patternFill>
              </fill>
            </x14:dxf>
          </x14:cfRule>
          <x14:cfRule type="containsText" priority="1109" operator="containsText" id="{1001E9C7-C5C9-4530-912A-561EF5C0AEBB}">
            <xm:f>NOT(ISERROR(SEARCH($G$209,M130)))</xm:f>
            <xm:f>$G$209</xm:f>
            <x14:dxf>
              <fill>
                <patternFill>
                  <bgColor rgb="FFFFFF00"/>
                </patternFill>
              </fill>
            </x14:dxf>
          </x14:cfRule>
          <x14:cfRule type="containsText" priority="1110" operator="containsText" id="{A2EC6442-2AF0-4BE5-8BF8-432A099BFB61}">
            <xm:f>NOT(ISERROR(SEARCH($G$210,M130)))</xm:f>
            <xm:f>$G$210</xm:f>
            <x14:dxf>
              <fill>
                <patternFill>
                  <bgColor rgb="FFFFC000"/>
                </patternFill>
              </fill>
            </x14:dxf>
          </x14:cfRule>
          <x14:cfRule type="containsText" priority="1111" operator="containsText" id="{020B169B-5593-4DF0-8532-92CC5BB2A378}">
            <xm:f>NOT(ISERROR(SEARCH($G$211,M130)))</xm:f>
            <xm:f>$G$211</xm:f>
            <x14:dxf>
              <fill>
                <patternFill>
                  <bgColor rgb="FFFF0000"/>
                </patternFill>
              </fill>
            </x14:dxf>
          </x14:cfRule>
          <xm:sqref>M130:M132</xm:sqref>
        </x14:conditionalFormatting>
        <x14:conditionalFormatting xmlns:xm="http://schemas.microsoft.com/office/excel/2006/main">
          <x14:cfRule type="containsText" priority="1102" operator="containsText" id="{CF7B050E-F8BE-446A-B2CA-EFCD19AF6681}">
            <xm:f>NOT(ISERROR(SEARCH($G$211,G133)))</xm:f>
            <xm:f>$G$211</xm:f>
            <x14:dxf>
              <fill>
                <patternFill>
                  <bgColor rgb="FFFF0000"/>
                </patternFill>
              </fill>
            </x14:dxf>
          </x14:cfRule>
          <x14:cfRule type="containsText" priority="1103" operator="containsText" id="{345E2275-1BDB-4CD0-8334-BCA842ACACBF}">
            <xm:f>NOT(ISERROR(SEARCH($G$210,G133)))</xm:f>
            <xm:f>$G$210</xm:f>
            <x14:dxf>
              <fill>
                <patternFill>
                  <bgColor rgb="FFFFC000"/>
                </patternFill>
              </fill>
            </x14:dxf>
          </x14:cfRule>
          <x14:cfRule type="containsText" priority="1104" operator="containsText" id="{873F9712-B824-4ADE-9A74-98511B3C9F16}">
            <xm:f>NOT(ISERROR(SEARCH($G$209,G133)))</xm:f>
            <xm:f>$G$209</xm:f>
            <x14:dxf>
              <fill>
                <patternFill>
                  <bgColor rgb="FFFFFF00"/>
                </patternFill>
              </fill>
            </x14:dxf>
          </x14:cfRule>
          <x14:cfRule type="containsText" priority="1105" operator="containsText" id="{DBF6C48E-51E4-4E22-8016-BD28B5482E07}">
            <xm:f>NOT(ISERROR(SEARCH($G$208,G133)))</xm:f>
            <xm:f>$G$208</xm:f>
            <x14:dxf>
              <fill>
                <patternFill>
                  <bgColor rgb="FF92D050"/>
                </patternFill>
              </fill>
            </x14:dxf>
          </x14:cfRule>
          <x14:cfRule type="containsText" priority="1106" operator="containsText" id="{20564C9E-7DFC-481A-83F0-527EFDD5D33C}">
            <xm:f>NOT(ISERROR(SEARCH($G$207,G133)))</xm:f>
            <xm:f>$G$207</xm:f>
            <x14:dxf>
              <fill>
                <patternFill>
                  <bgColor rgb="FF00B050"/>
                </patternFill>
              </fill>
            </x14:dxf>
          </x14:cfRule>
          <xm:sqref>G133</xm:sqref>
        </x14:conditionalFormatting>
        <x14:conditionalFormatting xmlns:xm="http://schemas.microsoft.com/office/excel/2006/main">
          <x14:cfRule type="containsText" priority="1093" operator="containsText" id="{AF2A8905-EA2A-4F5B-9F60-F74EA1B2EB32}">
            <xm:f>NOT(ISERROR(SEARCH($H$211,H133)))</xm:f>
            <xm:f>$H$211</xm:f>
            <x14:dxf>
              <fill>
                <patternFill>
                  <bgColor rgb="FFFF0000"/>
                </patternFill>
              </fill>
            </x14:dxf>
          </x14:cfRule>
          <x14:cfRule type="containsText" priority="1094" operator="containsText" id="{39BD09C8-B633-49E0-BEF7-43B4CD0D6787}">
            <xm:f>NOT(ISERROR(SEARCH($H$210,H133)))</xm:f>
            <xm:f>$H$210</xm:f>
            <x14:dxf>
              <fill>
                <patternFill>
                  <bgColor rgb="FFFFC000"/>
                </patternFill>
              </fill>
            </x14:dxf>
          </x14:cfRule>
          <x14:cfRule type="containsText" priority="1095" operator="containsText" id="{5D3A85EB-A247-4B93-A535-9818AB447BAE}">
            <xm:f>NOT(ISERROR(SEARCH($H$209,H133)))</xm:f>
            <xm:f>$H$209</xm:f>
            <x14:dxf>
              <fill>
                <patternFill>
                  <bgColor rgb="FFFFFF00"/>
                </patternFill>
              </fill>
            </x14:dxf>
          </x14:cfRule>
          <x14:cfRule type="containsText" priority="1096" operator="containsText" id="{8CF1A1DC-83F2-49E3-A135-9E7FD1967E7C}">
            <xm:f>NOT(ISERROR(SEARCH($H$208,H133)))</xm:f>
            <xm:f>$H$208</xm:f>
            <x14:dxf>
              <fill>
                <patternFill>
                  <bgColor rgb="FF92D050"/>
                </patternFill>
              </fill>
            </x14:dxf>
          </x14:cfRule>
          <x14:cfRule type="containsText" priority="1097" operator="containsText" id="{C2AC30D7-4998-4134-85B3-9669EAE2D3C0}">
            <xm:f>NOT(ISERROR(SEARCH($H$207,H133)))</xm:f>
            <xm:f>$H$207</xm:f>
            <x14:dxf>
              <fill>
                <patternFill>
                  <bgColor rgb="FF00B050"/>
                </patternFill>
              </fill>
            </x14:dxf>
          </x14:cfRule>
          <xm:sqref>H133</xm:sqref>
        </x14:conditionalFormatting>
        <x14:conditionalFormatting xmlns:xm="http://schemas.microsoft.com/office/excel/2006/main">
          <x14:cfRule type="containsText" priority="1098" operator="containsText" id="{4B7772A1-1986-4491-B37A-A5ACBC9E40EC}">
            <xm:f>NOT(ISERROR(SEARCH($I$210,I133)))</xm:f>
            <xm:f>$I$210</xm:f>
            <x14:dxf>
              <fill>
                <patternFill>
                  <bgColor rgb="FFFF0000"/>
                </patternFill>
              </fill>
            </x14:dxf>
          </x14:cfRule>
          <x14:cfRule type="containsText" priority="1099" operator="containsText" id="{1E36B488-B3A7-4E91-8A53-CC72E7B70256}">
            <xm:f>NOT(ISERROR(SEARCH($I$209,I133)))</xm:f>
            <xm:f>$I$209</xm:f>
            <x14:dxf>
              <fill>
                <patternFill>
                  <bgColor theme="9" tint="-0.24994659260841701"/>
                </patternFill>
              </fill>
            </x14:dxf>
          </x14:cfRule>
          <x14:cfRule type="containsText" priority="1100" operator="containsText" id="{ED5EB7F0-9A89-4CD4-88BC-54DF12A5DFF8}">
            <xm:f>NOT(ISERROR(SEARCH($I$208,I133)))</xm:f>
            <xm:f>$I$208</xm:f>
            <x14:dxf>
              <fill>
                <patternFill>
                  <bgColor rgb="FFFFC000"/>
                </patternFill>
              </fill>
            </x14:dxf>
          </x14:cfRule>
          <x14:cfRule type="containsText" priority="1101" operator="containsText" id="{5DC58863-4679-4523-A628-CC26ACFB8CCA}">
            <xm:f>NOT(ISERROR(SEARCH($I$207,I133)))</xm:f>
            <xm:f>$I$207</xm:f>
            <x14:dxf>
              <fill>
                <patternFill>
                  <bgColor rgb="FF00B050"/>
                </patternFill>
              </fill>
            </x14:dxf>
          </x14:cfRule>
          <xm:sqref>I133</xm:sqref>
        </x14:conditionalFormatting>
        <x14:conditionalFormatting xmlns:xm="http://schemas.microsoft.com/office/excel/2006/main">
          <x14:cfRule type="containsText" priority="1088" operator="containsText" id="{27177C7B-E041-4630-B0ED-769A2F5370AC}">
            <xm:f>NOT(ISERROR(SEARCH($G$211,M133)))</xm:f>
            <xm:f>$G$211</xm:f>
            <x14:dxf>
              <fill>
                <patternFill>
                  <bgColor rgb="FFFF0000"/>
                </patternFill>
              </fill>
            </x14:dxf>
          </x14:cfRule>
          <x14:cfRule type="containsText" priority="1089" operator="containsText" id="{C7BB8F69-CA61-430E-B797-7EEA12F85DD4}">
            <xm:f>NOT(ISERROR(SEARCH($G$210,M133)))</xm:f>
            <xm:f>$G$210</xm:f>
            <x14:dxf>
              <fill>
                <patternFill>
                  <bgColor rgb="FFFFC000"/>
                </patternFill>
              </fill>
            </x14:dxf>
          </x14:cfRule>
          <x14:cfRule type="containsText" priority="1090" operator="containsText" id="{7D23ACA8-265F-44D8-848E-C257D822AEDC}">
            <xm:f>NOT(ISERROR(SEARCH($G$209,M133)))</xm:f>
            <xm:f>$G$209</xm:f>
            <x14:dxf>
              <fill>
                <patternFill>
                  <bgColor rgb="FFFFFF00"/>
                </patternFill>
              </fill>
            </x14:dxf>
          </x14:cfRule>
          <x14:cfRule type="containsText" priority="1091" operator="containsText" id="{F54CD596-91E3-408D-BA38-536C9E3719BF}">
            <xm:f>NOT(ISERROR(SEARCH($G$208,M133)))</xm:f>
            <xm:f>$G$208</xm:f>
            <x14:dxf>
              <fill>
                <patternFill>
                  <bgColor rgb="FF92D050"/>
                </patternFill>
              </fill>
            </x14:dxf>
          </x14:cfRule>
          <x14:cfRule type="containsText" priority="1092" operator="containsText" id="{79C3D9F1-0157-436C-934C-67FF336B0998}">
            <xm:f>NOT(ISERROR(SEARCH($G$207,M133)))</xm:f>
            <xm:f>$G$207</xm:f>
            <x14:dxf>
              <fill>
                <patternFill>
                  <bgColor rgb="FF00B050"/>
                </patternFill>
              </fill>
            </x14:dxf>
          </x14:cfRule>
          <xm:sqref>M133</xm:sqref>
        </x14:conditionalFormatting>
        <x14:conditionalFormatting xmlns:xm="http://schemas.microsoft.com/office/excel/2006/main">
          <x14:cfRule type="containsText" priority="1079" operator="containsText" id="{E52E3F70-0886-4269-A66F-184DAA13496B}">
            <xm:f>NOT(ISERROR(SEARCH($H$211,N133)))</xm:f>
            <xm:f>$H$211</xm:f>
            <x14:dxf>
              <fill>
                <patternFill>
                  <bgColor rgb="FFFF0000"/>
                </patternFill>
              </fill>
            </x14:dxf>
          </x14:cfRule>
          <x14:cfRule type="containsText" priority="1080" operator="containsText" id="{E35DDCE6-4043-4C11-A853-F6B802BBE81A}">
            <xm:f>NOT(ISERROR(SEARCH($H$210,N133)))</xm:f>
            <xm:f>$H$210</xm:f>
            <x14:dxf>
              <fill>
                <patternFill>
                  <bgColor rgb="FFFFC000"/>
                </patternFill>
              </fill>
            </x14:dxf>
          </x14:cfRule>
          <x14:cfRule type="containsText" priority="1081" operator="containsText" id="{48D186D8-D46C-4C2F-AF79-8FB3B11B1F28}">
            <xm:f>NOT(ISERROR(SEARCH($H$209,N133)))</xm:f>
            <xm:f>$H$209</xm:f>
            <x14:dxf>
              <fill>
                <patternFill>
                  <bgColor rgb="FFFFFF00"/>
                </patternFill>
              </fill>
            </x14:dxf>
          </x14:cfRule>
          <x14:cfRule type="containsText" priority="1082" operator="containsText" id="{4D59A41B-F7B0-40F1-B5A8-BB848C79956E}">
            <xm:f>NOT(ISERROR(SEARCH($H$208,N133)))</xm:f>
            <xm:f>$H$208</xm:f>
            <x14:dxf>
              <fill>
                <patternFill>
                  <bgColor rgb="FF92D050"/>
                </patternFill>
              </fill>
            </x14:dxf>
          </x14:cfRule>
          <x14:cfRule type="containsText" priority="1083" operator="containsText" id="{318576F1-7D8A-4EE7-991A-29C8A4627790}">
            <xm:f>NOT(ISERROR(SEARCH($H$207,N133)))</xm:f>
            <xm:f>$H$207</xm:f>
            <x14:dxf>
              <fill>
                <patternFill>
                  <bgColor rgb="FF00B050"/>
                </patternFill>
              </fill>
            </x14:dxf>
          </x14:cfRule>
          <xm:sqref>N133</xm:sqref>
        </x14:conditionalFormatting>
        <x14:conditionalFormatting xmlns:xm="http://schemas.microsoft.com/office/excel/2006/main">
          <x14:cfRule type="containsText" priority="1084" operator="containsText" id="{33BE092B-5B06-4590-98FB-DFFB7902514C}">
            <xm:f>NOT(ISERROR(SEARCH($I$210,O133)))</xm:f>
            <xm:f>$I$210</xm:f>
            <x14:dxf>
              <fill>
                <patternFill>
                  <bgColor rgb="FFFF0000"/>
                </patternFill>
              </fill>
            </x14:dxf>
          </x14:cfRule>
          <x14:cfRule type="containsText" priority="1085" operator="containsText" id="{B81E33A4-F32D-4995-9885-067779530E79}">
            <xm:f>NOT(ISERROR(SEARCH($I$209,O133)))</xm:f>
            <xm:f>$I$209</xm:f>
            <x14:dxf>
              <fill>
                <patternFill>
                  <bgColor theme="9" tint="-0.24994659260841701"/>
                </patternFill>
              </fill>
            </x14:dxf>
          </x14:cfRule>
          <x14:cfRule type="containsText" priority="1086" operator="containsText" id="{A8D43C69-8E6D-4E4B-8D97-13A5F4FEA7A2}">
            <xm:f>NOT(ISERROR(SEARCH($I$208,O133)))</xm:f>
            <xm:f>$I$208</xm:f>
            <x14:dxf>
              <fill>
                <patternFill>
                  <bgColor rgb="FFFFC000"/>
                </patternFill>
              </fill>
            </x14:dxf>
          </x14:cfRule>
          <x14:cfRule type="containsText" priority="1087" operator="containsText" id="{5C27F9B8-E1F8-4022-98F6-D6CAD2C5C73B}">
            <xm:f>NOT(ISERROR(SEARCH($I$207,O133)))</xm:f>
            <xm:f>$I$207</xm:f>
            <x14:dxf>
              <fill>
                <patternFill>
                  <bgColor rgb="FF00B050"/>
                </patternFill>
              </fill>
            </x14:dxf>
          </x14:cfRule>
          <xm:sqref>O133</xm:sqref>
        </x14:conditionalFormatting>
        <x14:conditionalFormatting xmlns:xm="http://schemas.microsoft.com/office/excel/2006/main">
          <x14:cfRule type="containsText" priority="994" operator="containsText" id="{F46C25B0-C822-4074-99EE-C39C1A9FD201}">
            <xm:f>NOT(ISERROR(SEARCH($K$42,K135)))</xm:f>
            <xm:f>$K$42</xm:f>
            <x14:dxf>
              <fill>
                <patternFill>
                  <bgColor rgb="FF00B0F0"/>
                </patternFill>
              </fill>
            </x14:dxf>
          </x14:cfRule>
          <x14:cfRule type="containsText" priority="995" operator="containsText" id="{5A2BE308-616A-4904-A9F9-C30BDD6EDAA2}">
            <xm:f>NOT(ISERROR(SEARCH($K$43,K135)))</xm:f>
            <xm:f>$K$43</xm:f>
            <x14:dxf>
              <fill>
                <patternFill>
                  <bgColor rgb="FFFFC000"/>
                </patternFill>
              </fill>
            </x14:dxf>
          </x14:cfRule>
          <x14:cfRule type="containsText" priority="996" operator="containsText" id="{5AEE239F-C01B-4C16-9E91-44A67ACCC38B}">
            <xm:f>NOT(ISERROR(SEARCH($K$44,K135)))</xm:f>
            <xm:f>$K$44</xm:f>
            <x14:dxf>
              <fill>
                <patternFill>
                  <bgColor rgb="FFFF0000"/>
                </patternFill>
              </fill>
            </x14:dxf>
          </x14:cfRule>
          <xm:sqref>K135:K153 K157:K161</xm:sqref>
        </x14:conditionalFormatting>
        <x14:conditionalFormatting xmlns:xm="http://schemas.microsoft.com/office/excel/2006/main">
          <x14:cfRule type="containsText" priority="990" operator="containsText" id="{30D13000-4621-4E22-B118-CD9F328A0AC1}">
            <xm:f>NOT(ISERROR(SEARCH($I$210,I135)))</xm:f>
            <xm:f>$I$210</xm:f>
            <x14:dxf>
              <fill>
                <patternFill>
                  <bgColor rgb="FFFF0000"/>
                </patternFill>
              </fill>
            </x14:dxf>
          </x14:cfRule>
          <x14:cfRule type="containsText" priority="991" operator="containsText" id="{E21B7021-E36C-453C-AF9F-072A02373EA6}">
            <xm:f>NOT(ISERROR(SEARCH($I$209,I135)))</xm:f>
            <xm:f>$I$209</xm:f>
            <x14:dxf>
              <fill>
                <patternFill>
                  <bgColor theme="9" tint="-0.24994659260841701"/>
                </patternFill>
              </fill>
            </x14:dxf>
          </x14:cfRule>
          <x14:cfRule type="containsText" priority="992" operator="containsText" id="{C42BDA9D-6A31-41C3-93E9-037E6C694C09}">
            <xm:f>NOT(ISERROR(SEARCH($I$208,I135)))</xm:f>
            <xm:f>$I$208</xm:f>
            <x14:dxf>
              <fill>
                <patternFill>
                  <bgColor rgb="FFFFC000"/>
                </patternFill>
              </fill>
            </x14:dxf>
          </x14:cfRule>
          <x14:cfRule type="containsText" priority="993" operator="containsText" id="{27F5B692-E9A7-4B0C-9AC5-8355CF6D2A1E}">
            <xm:f>NOT(ISERROR(SEARCH($I$207,I135)))</xm:f>
            <xm:f>$I$207</xm:f>
            <x14:dxf>
              <fill>
                <patternFill>
                  <bgColor rgb="FF00B050"/>
                </patternFill>
              </fill>
            </x14:dxf>
          </x14:cfRule>
          <xm:sqref>I135:I140</xm:sqref>
        </x14:conditionalFormatting>
        <x14:conditionalFormatting xmlns:xm="http://schemas.microsoft.com/office/excel/2006/main">
          <x14:cfRule type="containsText" priority="980" operator="containsText" id="{8CC6EF14-6836-4CFF-8981-85E8F9DB0FDC}">
            <xm:f>NOT(ISERROR(SEARCH($G$211,G135)))</xm:f>
            <xm:f>$G$211</xm:f>
            <x14:dxf>
              <fill>
                <patternFill>
                  <bgColor rgb="FFFF0000"/>
                </patternFill>
              </fill>
            </x14:dxf>
          </x14:cfRule>
          <x14:cfRule type="containsText" priority="981" operator="containsText" id="{708BD7EE-ECDA-49B0-B670-11B6C0397FA2}">
            <xm:f>NOT(ISERROR(SEARCH($G$210,G135)))</xm:f>
            <xm:f>$G$210</xm:f>
            <x14:dxf>
              <fill>
                <patternFill>
                  <bgColor rgb="FFFFC000"/>
                </patternFill>
              </fill>
            </x14:dxf>
          </x14:cfRule>
          <x14:cfRule type="containsText" priority="982" operator="containsText" id="{8ACB30BC-EB4E-408B-A08A-AD5E5DC0512C}">
            <xm:f>NOT(ISERROR(SEARCH($G$209,G135)))</xm:f>
            <xm:f>$G$209</xm:f>
            <x14:dxf>
              <fill>
                <patternFill>
                  <bgColor rgb="FFFFFF00"/>
                </patternFill>
              </fill>
            </x14:dxf>
          </x14:cfRule>
          <x14:cfRule type="containsText" priority="983" operator="containsText" id="{DE9DE5E0-CACD-4733-BA2F-C02A4E182EB6}">
            <xm:f>NOT(ISERROR(SEARCH($G$208,G135)))</xm:f>
            <xm:f>$G$208</xm:f>
            <x14:dxf>
              <fill>
                <patternFill>
                  <bgColor rgb="FF92D050"/>
                </patternFill>
              </fill>
            </x14:dxf>
          </x14:cfRule>
          <x14:cfRule type="containsText" priority="984" operator="containsText" id="{182C8EBB-E71F-489C-959C-946979D8C894}">
            <xm:f>NOT(ISERROR(SEARCH($G$207,G135)))</xm:f>
            <xm:f>$G$207</xm:f>
            <x14:dxf>
              <fill>
                <patternFill>
                  <bgColor rgb="FF00B050"/>
                </patternFill>
              </fill>
            </x14:dxf>
          </x14:cfRule>
          <xm:sqref>G135:G140</xm:sqref>
        </x14:conditionalFormatting>
        <x14:conditionalFormatting xmlns:xm="http://schemas.microsoft.com/office/excel/2006/main">
          <x14:cfRule type="containsText" priority="985" operator="containsText" id="{66D5E9D6-F81B-413D-A301-A0351B31627A}">
            <xm:f>NOT(ISERROR(SEARCH($H$211,H135)))</xm:f>
            <xm:f>$H$211</xm:f>
            <x14:dxf>
              <fill>
                <patternFill>
                  <bgColor rgb="FFFF0000"/>
                </patternFill>
              </fill>
            </x14:dxf>
          </x14:cfRule>
          <x14:cfRule type="containsText" priority="986" operator="containsText" id="{D173DA35-74D6-4F7F-8204-728F1FEE89D4}">
            <xm:f>NOT(ISERROR(SEARCH($H$210,H135)))</xm:f>
            <xm:f>$H$210</xm:f>
            <x14:dxf>
              <fill>
                <patternFill>
                  <bgColor rgb="FFFFC000"/>
                </patternFill>
              </fill>
            </x14:dxf>
          </x14:cfRule>
          <x14:cfRule type="containsText" priority="987" operator="containsText" id="{E3D0CAB7-5944-49D7-9B98-CB12922F2AAF}">
            <xm:f>NOT(ISERROR(SEARCH($H$209,H135)))</xm:f>
            <xm:f>$H$209</xm:f>
            <x14:dxf>
              <fill>
                <patternFill>
                  <bgColor rgb="FFFFFF00"/>
                </patternFill>
              </fill>
            </x14:dxf>
          </x14:cfRule>
          <x14:cfRule type="containsText" priority="988" operator="containsText" id="{C5FACA6D-0E04-4321-928E-AB1F3778F5BB}">
            <xm:f>NOT(ISERROR(SEARCH($H$208,H135)))</xm:f>
            <xm:f>$H$208</xm:f>
            <x14:dxf>
              <fill>
                <patternFill>
                  <bgColor rgb="FF92D050"/>
                </patternFill>
              </fill>
            </x14:dxf>
          </x14:cfRule>
          <x14:cfRule type="containsText" priority="989" operator="containsText" id="{DD8EFC49-AC76-4516-89C8-67853FB32F7C}">
            <xm:f>NOT(ISERROR(SEARCH($H$207,H135)))</xm:f>
            <xm:f>$H$207</xm:f>
            <x14:dxf>
              <fill>
                <patternFill>
                  <bgColor rgb="FF00B050"/>
                </patternFill>
              </fill>
            </x14:dxf>
          </x14:cfRule>
          <xm:sqref>H135:H140</xm:sqref>
        </x14:conditionalFormatting>
        <x14:conditionalFormatting xmlns:xm="http://schemas.microsoft.com/office/excel/2006/main">
          <x14:cfRule type="containsText" priority="976" operator="containsText" id="{83EA98A5-ED2E-49C7-910C-E79A2B7A9C0D}">
            <xm:f>NOT(ISERROR(SEARCH($I$210,O135)))</xm:f>
            <xm:f>$I$210</xm:f>
            <x14:dxf>
              <fill>
                <patternFill>
                  <bgColor rgb="FFFF0000"/>
                </patternFill>
              </fill>
            </x14:dxf>
          </x14:cfRule>
          <x14:cfRule type="containsText" priority="977" operator="containsText" id="{E087A012-5D71-46F2-8DBF-34A52FDE62E3}">
            <xm:f>NOT(ISERROR(SEARCH($I$209,O135)))</xm:f>
            <xm:f>$I$209</xm:f>
            <x14:dxf>
              <fill>
                <patternFill>
                  <bgColor theme="9" tint="-0.24994659260841701"/>
                </patternFill>
              </fill>
            </x14:dxf>
          </x14:cfRule>
          <x14:cfRule type="containsText" priority="978" operator="containsText" id="{37604272-68CF-4199-9CE1-F9B0913CB391}">
            <xm:f>NOT(ISERROR(SEARCH($I$208,O135)))</xm:f>
            <xm:f>$I$208</xm:f>
            <x14:dxf>
              <fill>
                <patternFill>
                  <bgColor rgb="FFFFC000"/>
                </patternFill>
              </fill>
            </x14:dxf>
          </x14:cfRule>
          <x14:cfRule type="containsText" priority="979" operator="containsText" id="{927B541A-BD9E-4739-ADAB-5D54AC579390}">
            <xm:f>NOT(ISERROR(SEARCH($I$207,O135)))</xm:f>
            <xm:f>$I$207</xm:f>
            <x14:dxf>
              <fill>
                <patternFill>
                  <bgColor rgb="FF00B050"/>
                </patternFill>
              </fill>
            </x14:dxf>
          </x14:cfRule>
          <xm:sqref>O135:O140</xm:sqref>
        </x14:conditionalFormatting>
        <x14:conditionalFormatting xmlns:xm="http://schemas.microsoft.com/office/excel/2006/main">
          <x14:cfRule type="containsText" priority="966" operator="containsText" id="{EAF73544-E7C2-43B4-9DBC-B5E91F59F437}">
            <xm:f>NOT(ISERROR(SEARCH($G$211,M135)))</xm:f>
            <xm:f>$G$211</xm:f>
            <x14:dxf>
              <fill>
                <patternFill>
                  <bgColor rgb="FFFF0000"/>
                </patternFill>
              </fill>
            </x14:dxf>
          </x14:cfRule>
          <x14:cfRule type="containsText" priority="967" operator="containsText" id="{45BEE47D-A841-4301-82EC-F01B083A2B5C}">
            <xm:f>NOT(ISERROR(SEARCH($G$210,M135)))</xm:f>
            <xm:f>$G$210</xm:f>
            <x14:dxf>
              <fill>
                <patternFill>
                  <bgColor rgb="FFFFC000"/>
                </patternFill>
              </fill>
            </x14:dxf>
          </x14:cfRule>
          <x14:cfRule type="containsText" priority="968" operator="containsText" id="{F7BC84A2-319A-4BA2-8445-80A230D19392}">
            <xm:f>NOT(ISERROR(SEARCH($G$209,M135)))</xm:f>
            <xm:f>$G$209</xm:f>
            <x14:dxf>
              <fill>
                <patternFill>
                  <bgColor rgb="FFFFFF00"/>
                </patternFill>
              </fill>
            </x14:dxf>
          </x14:cfRule>
          <x14:cfRule type="containsText" priority="969" operator="containsText" id="{71851C6B-F491-4C67-8641-948B1C57C6AF}">
            <xm:f>NOT(ISERROR(SEARCH($G$208,M135)))</xm:f>
            <xm:f>$G$208</xm:f>
            <x14:dxf>
              <fill>
                <patternFill>
                  <bgColor rgb="FF92D050"/>
                </patternFill>
              </fill>
            </x14:dxf>
          </x14:cfRule>
          <x14:cfRule type="containsText" priority="970" operator="containsText" id="{7460649E-C091-43DA-ABC2-35F67D759F39}">
            <xm:f>NOT(ISERROR(SEARCH($G$207,M135)))</xm:f>
            <xm:f>$G$207</xm:f>
            <x14:dxf>
              <fill>
                <patternFill>
                  <bgColor rgb="FF00B050"/>
                </patternFill>
              </fill>
            </x14:dxf>
          </x14:cfRule>
          <xm:sqref>M135:M140</xm:sqref>
        </x14:conditionalFormatting>
        <x14:conditionalFormatting xmlns:xm="http://schemas.microsoft.com/office/excel/2006/main">
          <x14:cfRule type="containsText" priority="971" operator="containsText" id="{3C904EA2-C811-4B27-8DE4-841E321CEF1F}">
            <xm:f>NOT(ISERROR(SEARCH($H$211,N135)))</xm:f>
            <xm:f>$H$211</xm:f>
            <x14:dxf>
              <fill>
                <patternFill>
                  <bgColor rgb="FFFF0000"/>
                </patternFill>
              </fill>
            </x14:dxf>
          </x14:cfRule>
          <x14:cfRule type="containsText" priority="972" operator="containsText" id="{308176F0-AF8C-42B7-B30A-4118FDE4ADC0}">
            <xm:f>NOT(ISERROR(SEARCH($H$210,N135)))</xm:f>
            <xm:f>$H$210</xm:f>
            <x14:dxf>
              <fill>
                <patternFill>
                  <bgColor rgb="FFFFC000"/>
                </patternFill>
              </fill>
            </x14:dxf>
          </x14:cfRule>
          <x14:cfRule type="containsText" priority="973" operator="containsText" id="{C0FCA0FC-5949-4033-9D50-9F9A2C362AEF}">
            <xm:f>NOT(ISERROR(SEARCH($H$209,N135)))</xm:f>
            <xm:f>$H$209</xm:f>
            <x14:dxf>
              <fill>
                <patternFill>
                  <bgColor rgb="FFFFFF00"/>
                </patternFill>
              </fill>
            </x14:dxf>
          </x14:cfRule>
          <x14:cfRule type="containsText" priority="974" operator="containsText" id="{7D2AA16E-FA38-4491-96BD-E9C14E42F545}">
            <xm:f>NOT(ISERROR(SEARCH($H$208,N135)))</xm:f>
            <xm:f>$H$208</xm:f>
            <x14:dxf>
              <fill>
                <patternFill>
                  <bgColor rgb="FF92D050"/>
                </patternFill>
              </fill>
            </x14:dxf>
          </x14:cfRule>
          <x14:cfRule type="containsText" priority="975" operator="containsText" id="{3BEBFB0D-2BC3-4FB0-B8F4-623BDECB23BE}">
            <xm:f>NOT(ISERROR(SEARCH($H$207,N135)))</xm:f>
            <xm:f>$H$207</xm:f>
            <x14:dxf>
              <fill>
                <patternFill>
                  <bgColor rgb="FF00B050"/>
                </patternFill>
              </fill>
            </x14:dxf>
          </x14:cfRule>
          <xm:sqref>N135:N140</xm:sqref>
        </x14:conditionalFormatting>
        <x14:conditionalFormatting xmlns:xm="http://schemas.microsoft.com/office/excel/2006/main">
          <x14:cfRule type="containsText" priority="962" operator="containsText" id="{E3799B87-73D1-4585-9726-11CC3C45CC3E}">
            <xm:f>NOT(ISERROR(SEARCH($I$210,I141)))</xm:f>
            <xm:f>$I$210</xm:f>
            <x14:dxf>
              <fill>
                <patternFill>
                  <bgColor rgb="FFFF0000"/>
                </patternFill>
              </fill>
            </x14:dxf>
          </x14:cfRule>
          <x14:cfRule type="containsText" priority="963" operator="containsText" id="{EC5EEC7C-8168-48F4-9C3C-51ECA71B8548}">
            <xm:f>NOT(ISERROR(SEARCH($I$209,I141)))</xm:f>
            <xm:f>$I$209</xm:f>
            <x14:dxf>
              <fill>
                <patternFill>
                  <bgColor theme="9" tint="-0.24994659260841701"/>
                </patternFill>
              </fill>
            </x14:dxf>
          </x14:cfRule>
          <x14:cfRule type="containsText" priority="964" operator="containsText" id="{140322B6-F68F-4F20-BE67-6603EB5D77E3}">
            <xm:f>NOT(ISERROR(SEARCH($I$208,I141)))</xm:f>
            <xm:f>$I$208</xm:f>
            <x14:dxf>
              <fill>
                <patternFill>
                  <bgColor rgb="FFFFC000"/>
                </patternFill>
              </fill>
            </x14:dxf>
          </x14:cfRule>
          <x14:cfRule type="containsText" priority="965" operator="containsText" id="{5AAA7244-614A-4E43-BBC2-CDBC056722E2}">
            <xm:f>NOT(ISERROR(SEARCH($I$207,I141)))</xm:f>
            <xm:f>$I$207</xm:f>
            <x14:dxf>
              <fill>
                <patternFill>
                  <bgColor rgb="FF00B050"/>
                </patternFill>
              </fill>
            </x14:dxf>
          </x14:cfRule>
          <xm:sqref>I141:I146</xm:sqref>
        </x14:conditionalFormatting>
        <x14:conditionalFormatting xmlns:xm="http://schemas.microsoft.com/office/excel/2006/main">
          <x14:cfRule type="containsText" priority="952" operator="containsText" id="{388E0147-95F5-4BBE-975D-3809A0B0E691}">
            <xm:f>NOT(ISERROR(SEARCH($G$211,G141)))</xm:f>
            <xm:f>$G$211</xm:f>
            <x14:dxf>
              <fill>
                <patternFill>
                  <bgColor rgb="FFFF0000"/>
                </patternFill>
              </fill>
            </x14:dxf>
          </x14:cfRule>
          <x14:cfRule type="containsText" priority="953" operator="containsText" id="{5448AACE-EE96-457D-A53A-19361BE3F989}">
            <xm:f>NOT(ISERROR(SEARCH($G$210,G141)))</xm:f>
            <xm:f>$G$210</xm:f>
            <x14:dxf>
              <fill>
                <patternFill>
                  <bgColor rgb="FFFFC000"/>
                </patternFill>
              </fill>
            </x14:dxf>
          </x14:cfRule>
          <x14:cfRule type="containsText" priority="954" operator="containsText" id="{C5C48B40-12C6-47CE-9B75-FEEF58061662}">
            <xm:f>NOT(ISERROR(SEARCH($G$209,G141)))</xm:f>
            <xm:f>$G$209</xm:f>
            <x14:dxf>
              <fill>
                <patternFill>
                  <bgColor rgb="FFFFFF00"/>
                </patternFill>
              </fill>
            </x14:dxf>
          </x14:cfRule>
          <x14:cfRule type="containsText" priority="955" operator="containsText" id="{28695899-8B9C-4259-8942-F0729F02BEF1}">
            <xm:f>NOT(ISERROR(SEARCH($G$208,G141)))</xm:f>
            <xm:f>$G$208</xm:f>
            <x14:dxf>
              <fill>
                <patternFill>
                  <bgColor rgb="FF92D050"/>
                </patternFill>
              </fill>
            </x14:dxf>
          </x14:cfRule>
          <x14:cfRule type="containsText" priority="956" operator="containsText" id="{C4C1225D-0A80-437C-9A28-6E418F372F75}">
            <xm:f>NOT(ISERROR(SEARCH($G$207,G141)))</xm:f>
            <xm:f>$G$207</xm:f>
            <x14:dxf>
              <fill>
                <patternFill>
                  <bgColor rgb="FF00B050"/>
                </patternFill>
              </fill>
            </x14:dxf>
          </x14:cfRule>
          <xm:sqref>G141:G146</xm:sqref>
        </x14:conditionalFormatting>
        <x14:conditionalFormatting xmlns:xm="http://schemas.microsoft.com/office/excel/2006/main">
          <x14:cfRule type="containsText" priority="957" operator="containsText" id="{72057D1B-857E-4EFA-A3C7-20B3208ECDC9}">
            <xm:f>NOT(ISERROR(SEARCH($H$211,H141)))</xm:f>
            <xm:f>$H$211</xm:f>
            <x14:dxf>
              <fill>
                <patternFill>
                  <bgColor rgb="FFFF0000"/>
                </patternFill>
              </fill>
            </x14:dxf>
          </x14:cfRule>
          <x14:cfRule type="containsText" priority="958" operator="containsText" id="{5F53F899-CD6A-44C3-B7A2-75D2ED44FE08}">
            <xm:f>NOT(ISERROR(SEARCH($H$210,H141)))</xm:f>
            <xm:f>$H$210</xm:f>
            <x14:dxf>
              <fill>
                <patternFill>
                  <bgColor rgb="FFFFC000"/>
                </patternFill>
              </fill>
            </x14:dxf>
          </x14:cfRule>
          <x14:cfRule type="containsText" priority="959" operator="containsText" id="{41A69651-3619-4854-A624-1F29E34A8109}">
            <xm:f>NOT(ISERROR(SEARCH($H$209,H141)))</xm:f>
            <xm:f>$H$209</xm:f>
            <x14:dxf>
              <fill>
                <patternFill>
                  <bgColor rgb="FFFFFF00"/>
                </patternFill>
              </fill>
            </x14:dxf>
          </x14:cfRule>
          <x14:cfRule type="containsText" priority="960" operator="containsText" id="{A54FAA66-9802-4F89-BCCF-EAF7E44F85D5}">
            <xm:f>NOT(ISERROR(SEARCH($H$208,H141)))</xm:f>
            <xm:f>$H$208</xm:f>
            <x14:dxf>
              <fill>
                <patternFill>
                  <bgColor rgb="FF92D050"/>
                </patternFill>
              </fill>
            </x14:dxf>
          </x14:cfRule>
          <x14:cfRule type="containsText" priority="961" operator="containsText" id="{B537F33B-EB09-454C-AB40-82C26FF628C5}">
            <xm:f>NOT(ISERROR(SEARCH($H$207,H141)))</xm:f>
            <xm:f>$H$207</xm:f>
            <x14:dxf>
              <fill>
                <patternFill>
                  <bgColor rgb="FF00B050"/>
                </patternFill>
              </fill>
            </x14:dxf>
          </x14:cfRule>
          <xm:sqref>H141:H146</xm:sqref>
        </x14:conditionalFormatting>
        <x14:conditionalFormatting xmlns:xm="http://schemas.microsoft.com/office/excel/2006/main">
          <x14:cfRule type="containsText" priority="948" operator="containsText" id="{29BACD25-E437-48EC-8B09-498E3F05A686}">
            <xm:f>NOT(ISERROR(SEARCH($I$210,O141)))</xm:f>
            <xm:f>$I$210</xm:f>
            <x14:dxf>
              <fill>
                <patternFill>
                  <bgColor rgb="FFFF0000"/>
                </patternFill>
              </fill>
            </x14:dxf>
          </x14:cfRule>
          <x14:cfRule type="containsText" priority="949" operator="containsText" id="{94BBC01C-3241-41C0-9F07-3B35BEBB295C}">
            <xm:f>NOT(ISERROR(SEARCH($I$209,O141)))</xm:f>
            <xm:f>$I$209</xm:f>
            <x14:dxf>
              <fill>
                <patternFill>
                  <bgColor theme="9" tint="-0.24994659260841701"/>
                </patternFill>
              </fill>
            </x14:dxf>
          </x14:cfRule>
          <x14:cfRule type="containsText" priority="950" operator="containsText" id="{2E344B9F-CB07-4799-9E31-E633EA495D21}">
            <xm:f>NOT(ISERROR(SEARCH($I$208,O141)))</xm:f>
            <xm:f>$I$208</xm:f>
            <x14:dxf>
              <fill>
                <patternFill>
                  <bgColor rgb="FFFFC000"/>
                </patternFill>
              </fill>
            </x14:dxf>
          </x14:cfRule>
          <x14:cfRule type="containsText" priority="951" operator="containsText" id="{0A1591CD-2A93-4CF5-B26C-EE105CD98735}">
            <xm:f>NOT(ISERROR(SEARCH($I$207,O141)))</xm:f>
            <xm:f>$I$207</xm:f>
            <x14:dxf>
              <fill>
                <patternFill>
                  <bgColor rgb="FF00B050"/>
                </patternFill>
              </fill>
            </x14:dxf>
          </x14:cfRule>
          <xm:sqref>O141:O146</xm:sqref>
        </x14:conditionalFormatting>
        <x14:conditionalFormatting xmlns:xm="http://schemas.microsoft.com/office/excel/2006/main">
          <x14:cfRule type="containsText" priority="938" operator="containsText" id="{412C55B1-A879-4F35-A514-CBF44D1BF9A0}">
            <xm:f>NOT(ISERROR(SEARCH($G$211,M141)))</xm:f>
            <xm:f>$G$211</xm:f>
            <x14:dxf>
              <fill>
                <patternFill>
                  <bgColor rgb="FFFF0000"/>
                </patternFill>
              </fill>
            </x14:dxf>
          </x14:cfRule>
          <x14:cfRule type="containsText" priority="939" operator="containsText" id="{7CCED7AA-4527-4DAA-BC9B-7C697AD573B5}">
            <xm:f>NOT(ISERROR(SEARCH($G$210,M141)))</xm:f>
            <xm:f>$G$210</xm:f>
            <x14:dxf>
              <fill>
                <patternFill>
                  <bgColor rgb="FFFFC000"/>
                </patternFill>
              </fill>
            </x14:dxf>
          </x14:cfRule>
          <x14:cfRule type="containsText" priority="940" operator="containsText" id="{5A415828-0C95-44EB-B6D1-A096B1BA4323}">
            <xm:f>NOT(ISERROR(SEARCH($G$209,M141)))</xm:f>
            <xm:f>$G$209</xm:f>
            <x14:dxf>
              <fill>
                <patternFill>
                  <bgColor rgb="FFFFFF00"/>
                </patternFill>
              </fill>
            </x14:dxf>
          </x14:cfRule>
          <x14:cfRule type="containsText" priority="941" operator="containsText" id="{CBDB2832-082B-4896-896D-DC5A6A52C43D}">
            <xm:f>NOT(ISERROR(SEARCH($G$208,M141)))</xm:f>
            <xm:f>$G$208</xm:f>
            <x14:dxf>
              <fill>
                <patternFill>
                  <bgColor rgb="FF92D050"/>
                </patternFill>
              </fill>
            </x14:dxf>
          </x14:cfRule>
          <x14:cfRule type="containsText" priority="942" operator="containsText" id="{6B39BBAE-A026-42F8-96F9-60C8D868CE17}">
            <xm:f>NOT(ISERROR(SEARCH($G$207,M141)))</xm:f>
            <xm:f>$G$207</xm:f>
            <x14:dxf>
              <fill>
                <patternFill>
                  <bgColor rgb="FF00B050"/>
                </patternFill>
              </fill>
            </x14:dxf>
          </x14:cfRule>
          <xm:sqref>M141:M146</xm:sqref>
        </x14:conditionalFormatting>
        <x14:conditionalFormatting xmlns:xm="http://schemas.microsoft.com/office/excel/2006/main">
          <x14:cfRule type="containsText" priority="943" operator="containsText" id="{E744EBFB-5289-4090-B9C0-0EC57736BDE8}">
            <xm:f>NOT(ISERROR(SEARCH($H$211,N141)))</xm:f>
            <xm:f>$H$211</xm:f>
            <x14:dxf>
              <fill>
                <patternFill>
                  <bgColor rgb="FFFF0000"/>
                </patternFill>
              </fill>
            </x14:dxf>
          </x14:cfRule>
          <x14:cfRule type="containsText" priority="944" operator="containsText" id="{8B8997C7-F011-493A-A040-6F16A690C416}">
            <xm:f>NOT(ISERROR(SEARCH($H$210,N141)))</xm:f>
            <xm:f>$H$210</xm:f>
            <x14:dxf>
              <fill>
                <patternFill>
                  <bgColor rgb="FFFFC000"/>
                </patternFill>
              </fill>
            </x14:dxf>
          </x14:cfRule>
          <x14:cfRule type="containsText" priority="945" operator="containsText" id="{A7386970-CB3C-4D22-8042-501806A7EF5A}">
            <xm:f>NOT(ISERROR(SEARCH($H$209,N141)))</xm:f>
            <xm:f>$H$209</xm:f>
            <x14:dxf>
              <fill>
                <patternFill>
                  <bgColor rgb="FFFFFF00"/>
                </patternFill>
              </fill>
            </x14:dxf>
          </x14:cfRule>
          <x14:cfRule type="containsText" priority="946" operator="containsText" id="{637EA303-AEF6-4556-906C-CA9BA1CEE083}">
            <xm:f>NOT(ISERROR(SEARCH($H$208,N141)))</xm:f>
            <xm:f>$H$208</xm:f>
            <x14:dxf>
              <fill>
                <patternFill>
                  <bgColor rgb="FF92D050"/>
                </patternFill>
              </fill>
            </x14:dxf>
          </x14:cfRule>
          <x14:cfRule type="containsText" priority="947" operator="containsText" id="{25D524B4-C69E-4B31-845A-3DC37B98A2C7}">
            <xm:f>NOT(ISERROR(SEARCH($H$207,N141)))</xm:f>
            <xm:f>$H$207</xm:f>
            <x14:dxf>
              <fill>
                <patternFill>
                  <bgColor rgb="FF00B050"/>
                </patternFill>
              </fill>
            </x14:dxf>
          </x14:cfRule>
          <xm:sqref>N141:N146</xm:sqref>
        </x14:conditionalFormatting>
        <x14:conditionalFormatting xmlns:xm="http://schemas.microsoft.com/office/excel/2006/main">
          <x14:cfRule type="containsText" priority="934" operator="containsText" id="{7F6D6C00-AE19-4BBB-9EAB-A22134BAA1D1}">
            <xm:f>NOT(ISERROR(SEARCH($I$210,I151)))</xm:f>
            <xm:f>$I$210</xm:f>
            <x14:dxf>
              <fill>
                <patternFill>
                  <bgColor rgb="FFFF0000"/>
                </patternFill>
              </fill>
            </x14:dxf>
          </x14:cfRule>
          <x14:cfRule type="containsText" priority="935" operator="containsText" id="{DE24EA0C-58C7-417B-85A4-938A7B2091F9}">
            <xm:f>NOT(ISERROR(SEARCH($I$209,I151)))</xm:f>
            <xm:f>$I$209</xm:f>
            <x14:dxf>
              <fill>
                <patternFill>
                  <bgColor theme="9" tint="-0.24994659260841701"/>
                </patternFill>
              </fill>
            </x14:dxf>
          </x14:cfRule>
          <x14:cfRule type="containsText" priority="936" operator="containsText" id="{A79F77BC-23C7-401B-A945-C8743593FD59}">
            <xm:f>NOT(ISERROR(SEARCH($I$208,I151)))</xm:f>
            <xm:f>$I$208</xm:f>
            <x14:dxf>
              <fill>
                <patternFill>
                  <bgColor rgb="FFFFC000"/>
                </patternFill>
              </fill>
            </x14:dxf>
          </x14:cfRule>
          <x14:cfRule type="containsText" priority="937" operator="containsText" id="{CA801B08-8FCF-46F4-B09F-A6FDEC684283}">
            <xm:f>NOT(ISERROR(SEARCH($I$207,I151)))</xm:f>
            <xm:f>$I$207</xm:f>
            <x14:dxf>
              <fill>
                <patternFill>
                  <bgColor rgb="FF00B050"/>
                </patternFill>
              </fill>
            </x14:dxf>
          </x14:cfRule>
          <xm:sqref>I151:I156</xm:sqref>
        </x14:conditionalFormatting>
        <x14:conditionalFormatting xmlns:xm="http://schemas.microsoft.com/office/excel/2006/main">
          <x14:cfRule type="containsText" priority="924" operator="containsText" id="{AB092215-FC1C-4AC5-ABEA-E9465C75B215}">
            <xm:f>NOT(ISERROR(SEARCH($G$211,G151)))</xm:f>
            <xm:f>$G$211</xm:f>
            <x14:dxf>
              <fill>
                <patternFill>
                  <bgColor rgb="FFFF0000"/>
                </patternFill>
              </fill>
            </x14:dxf>
          </x14:cfRule>
          <x14:cfRule type="containsText" priority="925" operator="containsText" id="{CC4D1274-AE9F-4D28-8BFF-FDE13501DCFB}">
            <xm:f>NOT(ISERROR(SEARCH($G$210,G151)))</xm:f>
            <xm:f>$G$210</xm:f>
            <x14:dxf>
              <fill>
                <patternFill>
                  <bgColor rgb="FFFFC000"/>
                </patternFill>
              </fill>
            </x14:dxf>
          </x14:cfRule>
          <x14:cfRule type="containsText" priority="926" operator="containsText" id="{6FCB1F00-0EC2-4460-9A91-CC6E90113A37}">
            <xm:f>NOT(ISERROR(SEARCH($G$209,G151)))</xm:f>
            <xm:f>$G$209</xm:f>
            <x14:dxf>
              <fill>
                <patternFill>
                  <bgColor rgb="FFFFFF00"/>
                </patternFill>
              </fill>
            </x14:dxf>
          </x14:cfRule>
          <x14:cfRule type="containsText" priority="927" operator="containsText" id="{72A8C7A0-711E-4144-B78C-265D6693FD4B}">
            <xm:f>NOT(ISERROR(SEARCH($G$208,G151)))</xm:f>
            <xm:f>$G$208</xm:f>
            <x14:dxf>
              <fill>
                <patternFill>
                  <bgColor rgb="FF92D050"/>
                </patternFill>
              </fill>
            </x14:dxf>
          </x14:cfRule>
          <x14:cfRule type="containsText" priority="928" operator="containsText" id="{C8E526F4-C5FE-487F-BCEB-94EAEBE9116C}">
            <xm:f>NOT(ISERROR(SEARCH($G$207,G151)))</xm:f>
            <xm:f>$G$207</xm:f>
            <x14:dxf>
              <fill>
                <patternFill>
                  <bgColor rgb="FF00B050"/>
                </patternFill>
              </fill>
            </x14:dxf>
          </x14:cfRule>
          <xm:sqref>G151:G156</xm:sqref>
        </x14:conditionalFormatting>
        <x14:conditionalFormatting xmlns:xm="http://schemas.microsoft.com/office/excel/2006/main">
          <x14:cfRule type="containsText" priority="929" operator="containsText" id="{D4EE25F1-D91C-4CB3-99D6-32F1D98E4D3E}">
            <xm:f>NOT(ISERROR(SEARCH($H$211,H151)))</xm:f>
            <xm:f>$H$211</xm:f>
            <x14:dxf>
              <fill>
                <patternFill>
                  <bgColor rgb="FFFF0000"/>
                </patternFill>
              </fill>
            </x14:dxf>
          </x14:cfRule>
          <x14:cfRule type="containsText" priority="930" operator="containsText" id="{43A85411-78DA-4A8F-A870-9474BB76E259}">
            <xm:f>NOT(ISERROR(SEARCH($H$210,H151)))</xm:f>
            <xm:f>$H$210</xm:f>
            <x14:dxf>
              <fill>
                <patternFill>
                  <bgColor rgb="FFFFC000"/>
                </patternFill>
              </fill>
            </x14:dxf>
          </x14:cfRule>
          <x14:cfRule type="containsText" priority="931" operator="containsText" id="{91C2B101-4C67-4DF9-ACDF-98A1D071B00A}">
            <xm:f>NOT(ISERROR(SEARCH($H$209,H151)))</xm:f>
            <xm:f>$H$209</xm:f>
            <x14:dxf>
              <fill>
                <patternFill>
                  <bgColor rgb="FFFFFF00"/>
                </patternFill>
              </fill>
            </x14:dxf>
          </x14:cfRule>
          <x14:cfRule type="containsText" priority="932" operator="containsText" id="{08B1DFDA-85E6-462C-B9EB-2ABFFD8431F2}">
            <xm:f>NOT(ISERROR(SEARCH($H$208,H151)))</xm:f>
            <xm:f>$H$208</xm:f>
            <x14:dxf>
              <fill>
                <patternFill>
                  <bgColor rgb="FF92D050"/>
                </patternFill>
              </fill>
            </x14:dxf>
          </x14:cfRule>
          <x14:cfRule type="containsText" priority="933" operator="containsText" id="{A34B430C-AAD0-472B-AEB2-E5622F46196B}">
            <xm:f>NOT(ISERROR(SEARCH($H$207,H151)))</xm:f>
            <xm:f>$H$207</xm:f>
            <x14:dxf>
              <fill>
                <patternFill>
                  <bgColor rgb="FF00B050"/>
                </patternFill>
              </fill>
            </x14:dxf>
          </x14:cfRule>
          <xm:sqref>H151:H156</xm:sqref>
        </x14:conditionalFormatting>
        <x14:conditionalFormatting xmlns:xm="http://schemas.microsoft.com/office/excel/2006/main">
          <x14:cfRule type="containsText" priority="920" operator="containsText" id="{87E20A6F-674D-4083-B8BA-8F593782EA34}">
            <xm:f>NOT(ISERROR(SEARCH($I$210,O151)))</xm:f>
            <xm:f>$I$210</xm:f>
            <x14:dxf>
              <fill>
                <patternFill>
                  <bgColor rgb="FFFF0000"/>
                </patternFill>
              </fill>
            </x14:dxf>
          </x14:cfRule>
          <x14:cfRule type="containsText" priority="921" operator="containsText" id="{BA31C761-D91F-4BE1-A4C5-06236DE79A7C}">
            <xm:f>NOT(ISERROR(SEARCH($I$209,O151)))</xm:f>
            <xm:f>$I$209</xm:f>
            <x14:dxf>
              <fill>
                <patternFill>
                  <bgColor theme="9" tint="-0.24994659260841701"/>
                </patternFill>
              </fill>
            </x14:dxf>
          </x14:cfRule>
          <x14:cfRule type="containsText" priority="922" operator="containsText" id="{F91E7E31-6F85-47B4-909C-48E950FCDECF}">
            <xm:f>NOT(ISERROR(SEARCH($I$208,O151)))</xm:f>
            <xm:f>$I$208</xm:f>
            <x14:dxf>
              <fill>
                <patternFill>
                  <bgColor rgb="FFFFC000"/>
                </patternFill>
              </fill>
            </x14:dxf>
          </x14:cfRule>
          <x14:cfRule type="containsText" priority="923" operator="containsText" id="{1CB251AB-9AAB-4380-B8E2-03EED058E26D}">
            <xm:f>NOT(ISERROR(SEARCH($I$207,O151)))</xm:f>
            <xm:f>$I$207</xm:f>
            <x14:dxf>
              <fill>
                <patternFill>
                  <bgColor rgb="FF00B050"/>
                </patternFill>
              </fill>
            </x14:dxf>
          </x14:cfRule>
          <xm:sqref>O151:O156</xm:sqref>
        </x14:conditionalFormatting>
        <x14:conditionalFormatting xmlns:xm="http://schemas.microsoft.com/office/excel/2006/main">
          <x14:cfRule type="containsText" priority="910" operator="containsText" id="{B26605CD-6285-4AC3-BD68-F432B1DDD707}">
            <xm:f>NOT(ISERROR(SEARCH($G$211,M151)))</xm:f>
            <xm:f>$G$211</xm:f>
            <x14:dxf>
              <fill>
                <patternFill>
                  <bgColor rgb="FFFF0000"/>
                </patternFill>
              </fill>
            </x14:dxf>
          </x14:cfRule>
          <x14:cfRule type="containsText" priority="911" operator="containsText" id="{1E4B36D1-4013-4360-954A-1DAF29DA3AE9}">
            <xm:f>NOT(ISERROR(SEARCH($G$210,M151)))</xm:f>
            <xm:f>$G$210</xm:f>
            <x14:dxf>
              <fill>
                <patternFill>
                  <bgColor rgb="FFFFC000"/>
                </patternFill>
              </fill>
            </x14:dxf>
          </x14:cfRule>
          <x14:cfRule type="containsText" priority="912" operator="containsText" id="{71E6EA07-4DE5-4D71-88A4-036161061CC8}">
            <xm:f>NOT(ISERROR(SEARCH($G$209,M151)))</xm:f>
            <xm:f>$G$209</xm:f>
            <x14:dxf>
              <fill>
                <patternFill>
                  <bgColor rgb="FFFFFF00"/>
                </patternFill>
              </fill>
            </x14:dxf>
          </x14:cfRule>
          <x14:cfRule type="containsText" priority="913" operator="containsText" id="{E78BFCD4-38C9-4533-86B7-5346A59B5BF2}">
            <xm:f>NOT(ISERROR(SEARCH($G$208,M151)))</xm:f>
            <xm:f>$G$208</xm:f>
            <x14:dxf>
              <fill>
                <patternFill>
                  <bgColor rgb="FF92D050"/>
                </patternFill>
              </fill>
            </x14:dxf>
          </x14:cfRule>
          <x14:cfRule type="containsText" priority="914" operator="containsText" id="{0C5FD0AA-44A6-4BAA-AD83-9BCB92C6DF79}">
            <xm:f>NOT(ISERROR(SEARCH($G$207,M151)))</xm:f>
            <xm:f>$G$207</xm:f>
            <x14:dxf>
              <fill>
                <patternFill>
                  <bgColor rgb="FF00B050"/>
                </patternFill>
              </fill>
            </x14:dxf>
          </x14:cfRule>
          <xm:sqref>M151:M156</xm:sqref>
        </x14:conditionalFormatting>
        <x14:conditionalFormatting xmlns:xm="http://schemas.microsoft.com/office/excel/2006/main">
          <x14:cfRule type="containsText" priority="915" operator="containsText" id="{2D92AA4F-69F7-4773-8F67-B59039FDD3C7}">
            <xm:f>NOT(ISERROR(SEARCH($H$211,N151)))</xm:f>
            <xm:f>$H$211</xm:f>
            <x14:dxf>
              <fill>
                <patternFill>
                  <bgColor rgb="FFFF0000"/>
                </patternFill>
              </fill>
            </x14:dxf>
          </x14:cfRule>
          <x14:cfRule type="containsText" priority="916" operator="containsText" id="{C79D3198-E870-48DC-ABB6-8E956586E552}">
            <xm:f>NOT(ISERROR(SEARCH($H$210,N151)))</xm:f>
            <xm:f>$H$210</xm:f>
            <x14:dxf>
              <fill>
                <patternFill>
                  <bgColor rgb="FFFFC000"/>
                </patternFill>
              </fill>
            </x14:dxf>
          </x14:cfRule>
          <x14:cfRule type="containsText" priority="917" operator="containsText" id="{0BD6DFAC-873B-43C5-8EC4-1D007DAEDB75}">
            <xm:f>NOT(ISERROR(SEARCH($H$209,N151)))</xm:f>
            <xm:f>$H$209</xm:f>
            <x14:dxf>
              <fill>
                <patternFill>
                  <bgColor rgb="FFFFFF00"/>
                </patternFill>
              </fill>
            </x14:dxf>
          </x14:cfRule>
          <x14:cfRule type="containsText" priority="918" operator="containsText" id="{94C9321A-883F-4612-AC77-C20357031D6F}">
            <xm:f>NOT(ISERROR(SEARCH($H$208,N151)))</xm:f>
            <xm:f>$H$208</xm:f>
            <x14:dxf>
              <fill>
                <patternFill>
                  <bgColor rgb="FF92D050"/>
                </patternFill>
              </fill>
            </x14:dxf>
          </x14:cfRule>
          <x14:cfRule type="containsText" priority="919" operator="containsText" id="{6554CEAB-1EEF-42FC-A49A-C81EC9BB5481}">
            <xm:f>NOT(ISERROR(SEARCH($H$207,N151)))</xm:f>
            <xm:f>$H$207</xm:f>
            <x14:dxf>
              <fill>
                <patternFill>
                  <bgColor rgb="FF00B050"/>
                </patternFill>
              </fill>
            </x14:dxf>
          </x14:cfRule>
          <xm:sqref>N151:N156</xm:sqref>
        </x14:conditionalFormatting>
        <x14:conditionalFormatting xmlns:xm="http://schemas.microsoft.com/office/excel/2006/main">
          <x14:cfRule type="containsText" priority="906" operator="containsText" id="{EFC2A6DC-F563-4CD8-B7A1-15A9CB5AA05E}">
            <xm:f>NOT(ISERROR(SEARCH($I$210,I157)))</xm:f>
            <xm:f>$I$210</xm:f>
            <x14:dxf>
              <fill>
                <patternFill>
                  <bgColor rgb="FFFF0000"/>
                </patternFill>
              </fill>
            </x14:dxf>
          </x14:cfRule>
          <x14:cfRule type="containsText" priority="907" operator="containsText" id="{637DE13F-B250-40BA-BB99-4C715248DA85}">
            <xm:f>NOT(ISERROR(SEARCH($I$209,I157)))</xm:f>
            <xm:f>$I$209</xm:f>
            <x14:dxf>
              <fill>
                <patternFill>
                  <bgColor theme="9" tint="-0.24994659260841701"/>
                </patternFill>
              </fill>
            </x14:dxf>
          </x14:cfRule>
          <x14:cfRule type="containsText" priority="908" operator="containsText" id="{62D6AB45-9A88-4B00-8EDA-0C1782318DE5}">
            <xm:f>NOT(ISERROR(SEARCH($I$208,I157)))</xm:f>
            <xm:f>$I$208</xm:f>
            <x14:dxf>
              <fill>
                <patternFill>
                  <bgColor rgb="FFFFC000"/>
                </patternFill>
              </fill>
            </x14:dxf>
          </x14:cfRule>
          <x14:cfRule type="containsText" priority="909" operator="containsText" id="{01AC2C21-7D69-48B7-9D75-1255A2D02956}">
            <xm:f>NOT(ISERROR(SEARCH($I$207,I157)))</xm:f>
            <xm:f>$I$207</xm:f>
            <x14:dxf>
              <fill>
                <patternFill>
                  <bgColor rgb="FF00B050"/>
                </patternFill>
              </fill>
            </x14:dxf>
          </x14:cfRule>
          <xm:sqref>I157:I161</xm:sqref>
        </x14:conditionalFormatting>
        <x14:conditionalFormatting xmlns:xm="http://schemas.microsoft.com/office/excel/2006/main">
          <x14:cfRule type="containsText" priority="896" operator="containsText" id="{CE6C4EFC-91D0-4778-94A5-721F61990D90}">
            <xm:f>NOT(ISERROR(SEARCH($G$211,G157)))</xm:f>
            <xm:f>$G$211</xm:f>
            <x14:dxf>
              <fill>
                <patternFill>
                  <bgColor rgb="FFFF0000"/>
                </patternFill>
              </fill>
            </x14:dxf>
          </x14:cfRule>
          <x14:cfRule type="containsText" priority="897" operator="containsText" id="{2B3600A9-CD61-4083-A607-B0D4DF86F76D}">
            <xm:f>NOT(ISERROR(SEARCH($G$210,G157)))</xm:f>
            <xm:f>$G$210</xm:f>
            <x14:dxf>
              <fill>
                <patternFill>
                  <bgColor rgb="FFFFC000"/>
                </patternFill>
              </fill>
            </x14:dxf>
          </x14:cfRule>
          <x14:cfRule type="containsText" priority="898" operator="containsText" id="{589EC3D8-3BF0-426B-9977-9187EE8BD458}">
            <xm:f>NOT(ISERROR(SEARCH($G$209,G157)))</xm:f>
            <xm:f>$G$209</xm:f>
            <x14:dxf>
              <fill>
                <patternFill>
                  <bgColor rgb="FFFFFF00"/>
                </patternFill>
              </fill>
            </x14:dxf>
          </x14:cfRule>
          <x14:cfRule type="containsText" priority="899" operator="containsText" id="{34E27AB7-F652-48EF-89FC-8E15C1B239B9}">
            <xm:f>NOT(ISERROR(SEARCH($G$208,G157)))</xm:f>
            <xm:f>$G$208</xm:f>
            <x14:dxf>
              <fill>
                <patternFill>
                  <bgColor rgb="FF92D050"/>
                </patternFill>
              </fill>
            </x14:dxf>
          </x14:cfRule>
          <x14:cfRule type="containsText" priority="900" operator="containsText" id="{1CBACD69-36D4-43D1-8DFC-D78710BABDDB}">
            <xm:f>NOT(ISERROR(SEARCH($G$207,G157)))</xm:f>
            <xm:f>$G$207</xm:f>
            <x14:dxf>
              <fill>
                <patternFill>
                  <bgColor rgb="FF00B050"/>
                </patternFill>
              </fill>
            </x14:dxf>
          </x14:cfRule>
          <xm:sqref>G157:G161</xm:sqref>
        </x14:conditionalFormatting>
        <x14:conditionalFormatting xmlns:xm="http://schemas.microsoft.com/office/excel/2006/main">
          <x14:cfRule type="containsText" priority="901" operator="containsText" id="{1FC4479A-0700-4832-9A16-228BB2BAE007}">
            <xm:f>NOT(ISERROR(SEARCH($H$211,H157)))</xm:f>
            <xm:f>$H$211</xm:f>
            <x14:dxf>
              <fill>
                <patternFill>
                  <bgColor rgb="FFFF0000"/>
                </patternFill>
              </fill>
            </x14:dxf>
          </x14:cfRule>
          <x14:cfRule type="containsText" priority="902" operator="containsText" id="{90BB0D4A-BD52-49E4-9F5F-C6DFA83EB5D9}">
            <xm:f>NOT(ISERROR(SEARCH($H$210,H157)))</xm:f>
            <xm:f>$H$210</xm:f>
            <x14:dxf>
              <fill>
                <patternFill>
                  <bgColor rgb="FFFFC000"/>
                </patternFill>
              </fill>
            </x14:dxf>
          </x14:cfRule>
          <x14:cfRule type="containsText" priority="903" operator="containsText" id="{CF565677-2E7C-4799-98CB-3C7018FC94F6}">
            <xm:f>NOT(ISERROR(SEARCH($H$209,H157)))</xm:f>
            <xm:f>$H$209</xm:f>
            <x14:dxf>
              <fill>
                <patternFill>
                  <bgColor rgb="FFFFFF00"/>
                </patternFill>
              </fill>
            </x14:dxf>
          </x14:cfRule>
          <x14:cfRule type="containsText" priority="904" operator="containsText" id="{72587B15-EE77-4EB2-B648-6B783F710A03}">
            <xm:f>NOT(ISERROR(SEARCH($H$208,H157)))</xm:f>
            <xm:f>$H$208</xm:f>
            <x14:dxf>
              <fill>
                <patternFill>
                  <bgColor rgb="FF92D050"/>
                </patternFill>
              </fill>
            </x14:dxf>
          </x14:cfRule>
          <x14:cfRule type="containsText" priority="905" operator="containsText" id="{A03E6965-7BA2-4FF5-9242-D4D795FDB8DD}">
            <xm:f>NOT(ISERROR(SEARCH($H$207,H157)))</xm:f>
            <xm:f>$H$207</xm:f>
            <x14:dxf>
              <fill>
                <patternFill>
                  <bgColor rgb="FF00B050"/>
                </patternFill>
              </fill>
            </x14:dxf>
          </x14:cfRule>
          <xm:sqref>H157:H161</xm:sqref>
        </x14:conditionalFormatting>
        <x14:conditionalFormatting xmlns:xm="http://schemas.microsoft.com/office/excel/2006/main">
          <x14:cfRule type="containsText" priority="892" operator="containsText" id="{F1B6B596-BA6F-48E9-BF3F-4A898997C43C}">
            <xm:f>NOT(ISERROR(SEARCH($I$210,O157)))</xm:f>
            <xm:f>$I$210</xm:f>
            <x14:dxf>
              <fill>
                <patternFill>
                  <bgColor rgb="FFFF0000"/>
                </patternFill>
              </fill>
            </x14:dxf>
          </x14:cfRule>
          <x14:cfRule type="containsText" priority="893" operator="containsText" id="{5676F7EF-D9CC-4BE9-BE0C-9F9B961F1157}">
            <xm:f>NOT(ISERROR(SEARCH($I$209,O157)))</xm:f>
            <xm:f>$I$209</xm:f>
            <x14:dxf>
              <fill>
                <patternFill>
                  <bgColor theme="9" tint="-0.24994659260841701"/>
                </patternFill>
              </fill>
            </x14:dxf>
          </x14:cfRule>
          <x14:cfRule type="containsText" priority="894" operator="containsText" id="{1E597293-AA7E-4492-8D40-A7FE7F961020}">
            <xm:f>NOT(ISERROR(SEARCH($I$208,O157)))</xm:f>
            <xm:f>$I$208</xm:f>
            <x14:dxf>
              <fill>
                <patternFill>
                  <bgColor rgb="FFFFC000"/>
                </patternFill>
              </fill>
            </x14:dxf>
          </x14:cfRule>
          <x14:cfRule type="containsText" priority="895" operator="containsText" id="{A5005C2D-34DC-4BCD-B567-C2CA511C5075}">
            <xm:f>NOT(ISERROR(SEARCH($I$207,O157)))</xm:f>
            <xm:f>$I$207</xm:f>
            <x14:dxf>
              <fill>
                <patternFill>
                  <bgColor rgb="FF00B050"/>
                </patternFill>
              </fill>
            </x14:dxf>
          </x14:cfRule>
          <xm:sqref>O157:O161</xm:sqref>
        </x14:conditionalFormatting>
        <x14:conditionalFormatting xmlns:xm="http://schemas.microsoft.com/office/excel/2006/main">
          <x14:cfRule type="containsText" priority="882" operator="containsText" id="{6A8DB4F0-DDFE-4321-A89F-5464A36CEA4D}">
            <xm:f>NOT(ISERROR(SEARCH($G$211,M157)))</xm:f>
            <xm:f>$G$211</xm:f>
            <x14:dxf>
              <fill>
                <patternFill>
                  <bgColor rgb="FFFF0000"/>
                </patternFill>
              </fill>
            </x14:dxf>
          </x14:cfRule>
          <x14:cfRule type="containsText" priority="883" operator="containsText" id="{1277D312-785B-4F8A-80BA-5637D6B545CA}">
            <xm:f>NOT(ISERROR(SEARCH($G$210,M157)))</xm:f>
            <xm:f>$G$210</xm:f>
            <x14:dxf>
              <fill>
                <patternFill>
                  <bgColor rgb="FFFFC000"/>
                </patternFill>
              </fill>
            </x14:dxf>
          </x14:cfRule>
          <x14:cfRule type="containsText" priority="884" operator="containsText" id="{0B8ECA9B-A1D8-45D7-90FE-B26F30D2C562}">
            <xm:f>NOT(ISERROR(SEARCH($G$209,M157)))</xm:f>
            <xm:f>$G$209</xm:f>
            <x14:dxf>
              <fill>
                <patternFill>
                  <bgColor rgb="FFFFFF00"/>
                </patternFill>
              </fill>
            </x14:dxf>
          </x14:cfRule>
          <x14:cfRule type="containsText" priority="885" operator="containsText" id="{5041DE35-5DAC-413B-BD1E-4BC90BC1C681}">
            <xm:f>NOT(ISERROR(SEARCH($G$208,M157)))</xm:f>
            <xm:f>$G$208</xm:f>
            <x14:dxf>
              <fill>
                <patternFill>
                  <bgColor rgb="FF92D050"/>
                </patternFill>
              </fill>
            </x14:dxf>
          </x14:cfRule>
          <x14:cfRule type="containsText" priority="886" operator="containsText" id="{F1396D83-4A63-4712-94C0-564B467F3922}">
            <xm:f>NOT(ISERROR(SEARCH($G$207,M157)))</xm:f>
            <xm:f>$G$207</xm:f>
            <x14:dxf>
              <fill>
                <patternFill>
                  <bgColor rgb="FF00B050"/>
                </patternFill>
              </fill>
            </x14:dxf>
          </x14:cfRule>
          <xm:sqref>M157:M161</xm:sqref>
        </x14:conditionalFormatting>
        <x14:conditionalFormatting xmlns:xm="http://schemas.microsoft.com/office/excel/2006/main">
          <x14:cfRule type="containsText" priority="887" operator="containsText" id="{740903AA-9FE7-479C-AEB2-A844651284A3}">
            <xm:f>NOT(ISERROR(SEARCH($H$211,N157)))</xm:f>
            <xm:f>$H$211</xm:f>
            <x14:dxf>
              <fill>
                <patternFill>
                  <bgColor rgb="FFFF0000"/>
                </patternFill>
              </fill>
            </x14:dxf>
          </x14:cfRule>
          <x14:cfRule type="containsText" priority="888" operator="containsText" id="{E761B53D-6264-48EC-8CBA-3E45F2892FDF}">
            <xm:f>NOT(ISERROR(SEARCH($H$210,N157)))</xm:f>
            <xm:f>$H$210</xm:f>
            <x14:dxf>
              <fill>
                <patternFill>
                  <bgColor rgb="FFFFC000"/>
                </patternFill>
              </fill>
            </x14:dxf>
          </x14:cfRule>
          <x14:cfRule type="containsText" priority="889" operator="containsText" id="{287D0C1D-4D50-4D48-B433-AD0863A4CE6F}">
            <xm:f>NOT(ISERROR(SEARCH($H$209,N157)))</xm:f>
            <xm:f>$H$209</xm:f>
            <x14:dxf>
              <fill>
                <patternFill>
                  <bgColor rgb="FFFFFF00"/>
                </patternFill>
              </fill>
            </x14:dxf>
          </x14:cfRule>
          <x14:cfRule type="containsText" priority="890" operator="containsText" id="{67EE954D-7604-456E-AF8A-D8B7410C3167}">
            <xm:f>NOT(ISERROR(SEARCH($H$208,N157)))</xm:f>
            <xm:f>$H$208</xm:f>
            <x14:dxf>
              <fill>
                <patternFill>
                  <bgColor rgb="FF92D050"/>
                </patternFill>
              </fill>
            </x14:dxf>
          </x14:cfRule>
          <x14:cfRule type="containsText" priority="891" operator="containsText" id="{40F9114A-700A-43D1-B538-5F7EE778D047}">
            <xm:f>NOT(ISERROR(SEARCH($H$207,N157)))</xm:f>
            <xm:f>$H$207</xm:f>
            <x14:dxf>
              <fill>
                <patternFill>
                  <bgColor rgb="FF00B050"/>
                </patternFill>
              </fill>
            </x14:dxf>
          </x14:cfRule>
          <xm:sqref>N157:N161</xm:sqref>
        </x14:conditionalFormatting>
        <x14:conditionalFormatting xmlns:xm="http://schemas.microsoft.com/office/excel/2006/main">
          <x14:cfRule type="containsText" priority="878" operator="containsText" id="{3D733C39-31CF-4455-8510-BD2E3605920C}">
            <xm:f>NOT(ISERROR(SEARCH($I$210,I147)))</xm:f>
            <xm:f>$I$210</xm:f>
            <x14:dxf>
              <fill>
                <patternFill>
                  <bgColor rgb="FFFF0000"/>
                </patternFill>
              </fill>
            </x14:dxf>
          </x14:cfRule>
          <x14:cfRule type="containsText" priority="879" operator="containsText" id="{2E348D1D-05E9-4F21-8945-F049C1B6163F}">
            <xm:f>NOT(ISERROR(SEARCH($I$209,I147)))</xm:f>
            <xm:f>$I$209</xm:f>
            <x14:dxf>
              <fill>
                <patternFill>
                  <bgColor theme="9" tint="-0.24994659260841701"/>
                </patternFill>
              </fill>
            </x14:dxf>
          </x14:cfRule>
          <x14:cfRule type="containsText" priority="880" operator="containsText" id="{FD3CA7A2-80D0-41B3-9F9E-9D308E07EAE4}">
            <xm:f>NOT(ISERROR(SEARCH($I$208,I147)))</xm:f>
            <xm:f>$I$208</xm:f>
            <x14:dxf>
              <fill>
                <patternFill>
                  <bgColor rgb="FFFFC000"/>
                </patternFill>
              </fill>
            </x14:dxf>
          </x14:cfRule>
          <x14:cfRule type="containsText" priority="881" operator="containsText" id="{87E2B661-83CF-4DAF-9677-C669BC48AA40}">
            <xm:f>NOT(ISERROR(SEARCH($I$207,I147)))</xm:f>
            <xm:f>$I$207</xm:f>
            <x14:dxf>
              <fill>
                <patternFill>
                  <bgColor rgb="FF00B050"/>
                </patternFill>
              </fill>
            </x14:dxf>
          </x14:cfRule>
          <xm:sqref>I147:I150</xm:sqref>
        </x14:conditionalFormatting>
        <x14:conditionalFormatting xmlns:xm="http://schemas.microsoft.com/office/excel/2006/main">
          <x14:cfRule type="containsText" priority="868" operator="containsText" id="{5D7AE7A1-889A-4FF1-B233-88F5442C0F06}">
            <xm:f>NOT(ISERROR(SEARCH($G$211,G147)))</xm:f>
            <xm:f>$G$211</xm:f>
            <x14:dxf>
              <fill>
                <patternFill>
                  <bgColor rgb="FFFF0000"/>
                </patternFill>
              </fill>
            </x14:dxf>
          </x14:cfRule>
          <x14:cfRule type="containsText" priority="869" operator="containsText" id="{FBADB094-7FDD-42B4-8615-4650BB9E1E52}">
            <xm:f>NOT(ISERROR(SEARCH($G$210,G147)))</xm:f>
            <xm:f>$G$210</xm:f>
            <x14:dxf>
              <fill>
                <patternFill>
                  <bgColor rgb="FFFFC000"/>
                </patternFill>
              </fill>
            </x14:dxf>
          </x14:cfRule>
          <x14:cfRule type="containsText" priority="870" operator="containsText" id="{122A86AD-B787-4DC5-BADD-8EF2500A87C5}">
            <xm:f>NOT(ISERROR(SEARCH($G$209,G147)))</xm:f>
            <xm:f>$G$209</xm:f>
            <x14:dxf>
              <fill>
                <patternFill>
                  <bgColor rgb="FFFFFF00"/>
                </patternFill>
              </fill>
            </x14:dxf>
          </x14:cfRule>
          <x14:cfRule type="containsText" priority="871" operator="containsText" id="{A43C8EA4-3DF3-446A-80C4-9FE5F270B26A}">
            <xm:f>NOT(ISERROR(SEARCH($G$208,G147)))</xm:f>
            <xm:f>$G$208</xm:f>
            <x14:dxf>
              <fill>
                <patternFill>
                  <bgColor rgb="FF92D050"/>
                </patternFill>
              </fill>
            </x14:dxf>
          </x14:cfRule>
          <x14:cfRule type="containsText" priority="872" operator="containsText" id="{362F072C-E3DD-4F74-A52E-9ACD97EBFB49}">
            <xm:f>NOT(ISERROR(SEARCH($G$207,G147)))</xm:f>
            <xm:f>$G$207</xm:f>
            <x14:dxf>
              <fill>
                <patternFill>
                  <bgColor rgb="FF00B050"/>
                </patternFill>
              </fill>
            </x14:dxf>
          </x14:cfRule>
          <xm:sqref>G147:G150</xm:sqref>
        </x14:conditionalFormatting>
        <x14:conditionalFormatting xmlns:xm="http://schemas.microsoft.com/office/excel/2006/main">
          <x14:cfRule type="containsText" priority="873" operator="containsText" id="{0096296E-2DEE-4051-87BB-5A06998B9A00}">
            <xm:f>NOT(ISERROR(SEARCH($H$211,H147)))</xm:f>
            <xm:f>$H$211</xm:f>
            <x14:dxf>
              <fill>
                <patternFill>
                  <bgColor rgb="FFFF0000"/>
                </patternFill>
              </fill>
            </x14:dxf>
          </x14:cfRule>
          <x14:cfRule type="containsText" priority="874" operator="containsText" id="{E8246685-9681-4EA9-A683-7B50551042E6}">
            <xm:f>NOT(ISERROR(SEARCH($H$210,H147)))</xm:f>
            <xm:f>$H$210</xm:f>
            <x14:dxf>
              <fill>
                <patternFill>
                  <bgColor rgb="FFFFC000"/>
                </patternFill>
              </fill>
            </x14:dxf>
          </x14:cfRule>
          <x14:cfRule type="containsText" priority="875" operator="containsText" id="{8633EDF5-8597-492C-A73E-D420E9D2BB61}">
            <xm:f>NOT(ISERROR(SEARCH($H$209,H147)))</xm:f>
            <xm:f>$H$209</xm:f>
            <x14:dxf>
              <fill>
                <patternFill>
                  <bgColor rgb="FFFFFF00"/>
                </patternFill>
              </fill>
            </x14:dxf>
          </x14:cfRule>
          <x14:cfRule type="containsText" priority="876" operator="containsText" id="{71FA38D3-FC93-40C3-8C48-1143B025D8F9}">
            <xm:f>NOT(ISERROR(SEARCH($H$208,H147)))</xm:f>
            <xm:f>$H$208</xm:f>
            <x14:dxf>
              <fill>
                <patternFill>
                  <bgColor rgb="FF92D050"/>
                </patternFill>
              </fill>
            </x14:dxf>
          </x14:cfRule>
          <x14:cfRule type="containsText" priority="877" operator="containsText" id="{0BF5DD2C-65F0-4571-8D10-72ACA6CF7F09}">
            <xm:f>NOT(ISERROR(SEARCH($H$207,H147)))</xm:f>
            <xm:f>$H$207</xm:f>
            <x14:dxf>
              <fill>
                <patternFill>
                  <bgColor rgb="FF00B050"/>
                </patternFill>
              </fill>
            </x14:dxf>
          </x14:cfRule>
          <xm:sqref>H147:H150</xm:sqref>
        </x14:conditionalFormatting>
        <x14:conditionalFormatting xmlns:xm="http://schemas.microsoft.com/office/excel/2006/main">
          <x14:cfRule type="containsText" priority="864" operator="containsText" id="{661F3828-07F5-4038-83C6-EEEB835CF84F}">
            <xm:f>NOT(ISERROR(SEARCH($I$210,O147)))</xm:f>
            <xm:f>$I$210</xm:f>
            <x14:dxf>
              <fill>
                <patternFill>
                  <bgColor rgb="FFFF0000"/>
                </patternFill>
              </fill>
            </x14:dxf>
          </x14:cfRule>
          <x14:cfRule type="containsText" priority="865" operator="containsText" id="{502E8756-F210-4733-88C4-89138C98E8B2}">
            <xm:f>NOT(ISERROR(SEARCH($I$209,O147)))</xm:f>
            <xm:f>$I$209</xm:f>
            <x14:dxf>
              <fill>
                <patternFill>
                  <bgColor theme="9" tint="-0.24994659260841701"/>
                </patternFill>
              </fill>
            </x14:dxf>
          </x14:cfRule>
          <x14:cfRule type="containsText" priority="866" operator="containsText" id="{84D2CB91-394D-40B8-87C3-69E60D984D81}">
            <xm:f>NOT(ISERROR(SEARCH($I$208,O147)))</xm:f>
            <xm:f>$I$208</xm:f>
            <x14:dxf>
              <fill>
                <patternFill>
                  <bgColor rgb="FFFFC000"/>
                </patternFill>
              </fill>
            </x14:dxf>
          </x14:cfRule>
          <x14:cfRule type="containsText" priority="867" operator="containsText" id="{47B437D7-B959-4A16-9567-91867C2FA49C}">
            <xm:f>NOT(ISERROR(SEARCH($I$207,O147)))</xm:f>
            <xm:f>$I$207</xm:f>
            <x14:dxf>
              <fill>
                <patternFill>
                  <bgColor rgb="FF00B050"/>
                </patternFill>
              </fill>
            </x14:dxf>
          </x14:cfRule>
          <xm:sqref>O147:O150</xm:sqref>
        </x14:conditionalFormatting>
        <x14:conditionalFormatting xmlns:xm="http://schemas.microsoft.com/office/excel/2006/main">
          <x14:cfRule type="containsText" priority="854" operator="containsText" id="{CFAD64B2-2542-4879-BF2B-3DE1B66A5BDD}">
            <xm:f>NOT(ISERROR(SEARCH($G$211,M147)))</xm:f>
            <xm:f>$G$211</xm:f>
            <x14:dxf>
              <fill>
                <patternFill>
                  <bgColor rgb="FFFF0000"/>
                </patternFill>
              </fill>
            </x14:dxf>
          </x14:cfRule>
          <x14:cfRule type="containsText" priority="855" operator="containsText" id="{079860AF-FB2E-46D9-A29C-F4CB77440C3A}">
            <xm:f>NOT(ISERROR(SEARCH($G$210,M147)))</xm:f>
            <xm:f>$G$210</xm:f>
            <x14:dxf>
              <fill>
                <patternFill>
                  <bgColor rgb="FFFFC000"/>
                </patternFill>
              </fill>
            </x14:dxf>
          </x14:cfRule>
          <x14:cfRule type="containsText" priority="856" operator="containsText" id="{20CC1BD2-97C3-4394-8C08-5B88525CF55C}">
            <xm:f>NOT(ISERROR(SEARCH($G$209,M147)))</xm:f>
            <xm:f>$G$209</xm:f>
            <x14:dxf>
              <fill>
                <patternFill>
                  <bgColor rgb="FFFFFF00"/>
                </patternFill>
              </fill>
            </x14:dxf>
          </x14:cfRule>
          <x14:cfRule type="containsText" priority="857" operator="containsText" id="{28E3C734-DCD5-4117-86EA-EA54167050A1}">
            <xm:f>NOT(ISERROR(SEARCH($G$208,M147)))</xm:f>
            <xm:f>$G$208</xm:f>
            <x14:dxf>
              <fill>
                <patternFill>
                  <bgColor rgb="FF92D050"/>
                </patternFill>
              </fill>
            </x14:dxf>
          </x14:cfRule>
          <x14:cfRule type="containsText" priority="858" operator="containsText" id="{46150569-7907-42E1-AEDC-15C42B01644D}">
            <xm:f>NOT(ISERROR(SEARCH($G$207,M147)))</xm:f>
            <xm:f>$G$207</xm:f>
            <x14:dxf>
              <fill>
                <patternFill>
                  <bgColor rgb="FF00B050"/>
                </patternFill>
              </fill>
            </x14:dxf>
          </x14:cfRule>
          <xm:sqref>M147:M150</xm:sqref>
        </x14:conditionalFormatting>
        <x14:conditionalFormatting xmlns:xm="http://schemas.microsoft.com/office/excel/2006/main">
          <x14:cfRule type="containsText" priority="859" operator="containsText" id="{EBA73C80-E02C-47F9-BA25-F0083C5179DE}">
            <xm:f>NOT(ISERROR(SEARCH($H$211,N147)))</xm:f>
            <xm:f>$H$211</xm:f>
            <x14:dxf>
              <fill>
                <patternFill>
                  <bgColor rgb="FFFF0000"/>
                </patternFill>
              </fill>
            </x14:dxf>
          </x14:cfRule>
          <x14:cfRule type="containsText" priority="860" operator="containsText" id="{357A9E02-72C0-405F-B157-36144CC6E113}">
            <xm:f>NOT(ISERROR(SEARCH($H$210,N147)))</xm:f>
            <xm:f>$H$210</xm:f>
            <x14:dxf>
              <fill>
                <patternFill>
                  <bgColor rgb="FFFFC000"/>
                </patternFill>
              </fill>
            </x14:dxf>
          </x14:cfRule>
          <x14:cfRule type="containsText" priority="861" operator="containsText" id="{2CECC5F3-EEB5-48D5-9C9B-8F841920F41F}">
            <xm:f>NOT(ISERROR(SEARCH($H$209,N147)))</xm:f>
            <xm:f>$H$209</xm:f>
            <x14:dxf>
              <fill>
                <patternFill>
                  <bgColor rgb="FFFFFF00"/>
                </patternFill>
              </fill>
            </x14:dxf>
          </x14:cfRule>
          <x14:cfRule type="containsText" priority="862" operator="containsText" id="{C74AB026-49ED-4853-A916-2B6285BB308E}">
            <xm:f>NOT(ISERROR(SEARCH($H$208,N147)))</xm:f>
            <xm:f>$H$208</xm:f>
            <x14:dxf>
              <fill>
                <patternFill>
                  <bgColor rgb="FF92D050"/>
                </patternFill>
              </fill>
            </x14:dxf>
          </x14:cfRule>
          <x14:cfRule type="containsText" priority="863" operator="containsText" id="{C9C2C407-0383-4AEC-9D93-D7700C527E40}">
            <xm:f>NOT(ISERROR(SEARCH($H$207,N147)))</xm:f>
            <xm:f>$H$207</xm:f>
            <x14:dxf>
              <fill>
                <patternFill>
                  <bgColor rgb="FF00B050"/>
                </patternFill>
              </fill>
            </x14:dxf>
          </x14:cfRule>
          <xm:sqref>N147:N150</xm:sqref>
        </x14:conditionalFormatting>
        <x14:conditionalFormatting xmlns:xm="http://schemas.microsoft.com/office/excel/2006/main">
          <x14:cfRule type="containsText" priority="702" operator="containsText" id="{3A721330-3779-496B-8029-E2F95C05391A}">
            <xm:f>NOT(ISERROR(SEARCH($H$208,H162)))</xm:f>
            <xm:f>$H$208</xm:f>
            <x14:dxf>
              <fill>
                <patternFill>
                  <bgColor rgb="FF92D050"/>
                </patternFill>
              </fill>
            </x14:dxf>
          </x14:cfRule>
          <x14:cfRule type="containsText" priority="703" operator="containsText" id="{8414E98D-7FA4-49DF-B1C7-CDFE5B824C7B}">
            <xm:f>NOT(ISERROR(SEARCH($H$209,H162)))</xm:f>
            <xm:f>$H$209</xm:f>
            <x14:dxf>
              <fill>
                <patternFill>
                  <bgColor rgb="FFFFFF00"/>
                </patternFill>
              </fill>
            </x14:dxf>
          </x14:cfRule>
          <x14:cfRule type="containsText" priority="704" operator="containsText" id="{5FBFAD5F-79C1-4205-BCCF-2D87D156BFFB}">
            <xm:f>NOT(ISERROR(SEARCH($H$210,H162)))</xm:f>
            <xm:f>$H$210</xm:f>
            <x14:dxf>
              <fill>
                <patternFill>
                  <bgColor rgb="FFFFC000"/>
                </patternFill>
              </fill>
            </x14:dxf>
          </x14:cfRule>
          <x14:cfRule type="containsText" priority="705" operator="containsText" id="{2F7C9AF9-168B-4526-B3A8-BFD763B03FA0}">
            <xm:f>NOT(ISERROR(SEARCH($H$211,H162)))</xm:f>
            <xm:f>$H$211</xm:f>
            <x14:dxf>
              <fill>
                <patternFill>
                  <bgColor rgb="FFFF0000"/>
                </patternFill>
              </fill>
            </x14:dxf>
          </x14:cfRule>
          <xm:sqref>H162</xm:sqref>
        </x14:conditionalFormatting>
        <x14:conditionalFormatting xmlns:xm="http://schemas.microsoft.com/office/excel/2006/main">
          <x14:cfRule type="containsText" priority="707" operator="containsText" id="{6D48788D-717C-4674-A42C-7FB8EA9FD4F8}">
            <xm:f>NOT(ISERROR(SEARCH($I$208,I162)))</xm:f>
            <xm:f>$I$208</xm:f>
            <x14:dxf>
              <fill>
                <patternFill>
                  <bgColor theme="9" tint="-0.24994659260841701"/>
                </patternFill>
              </fill>
            </x14:dxf>
          </x14:cfRule>
          <x14:cfRule type="containsText" priority="708" operator="containsText" id="{5C3D3891-2333-489B-9DD9-FE7714ADC96E}">
            <xm:f>NOT(ISERROR(SEARCH($I$209,I162)))</xm:f>
            <xm:f>$I$209</xm:f>
            <x14:dxf>
              <fill>
                <patternFill>
                  <bgColor rgb="FFFFC000"/>
                </patternFill>
              </fill>
            </x14:dxf>
          </x14:cfRule>
          <xm:sqref>I162</xm:sqref>
        </x14:conditionalFormatting>
        <x14:conditionalFormatting xmlns:xm="http://schemas.microsoft.com/office/excel/2006/main">
          <x14:cfRule type="containsText" priority="696" operator="containsText" id="{6672A626-FCCF-4842-993A-5904C6AC4846}">
            <xm:f>NOT(ISERROR(SEARCH($G$207,G162)))</xm:f>
            <xm:f>$G$207</xm:f>
            <x14:dxf>
              <fill>
                <patternFill>
                  <bgColor rgb="FF00B050"/>
                </patternFill>
              </fill>
            </x14:dxf>
          </x14:cfRule>
          <x14:cfRule type="containsText" priority="697" operator="containsText" id="{923EB5C8-F7E1-4BF6-8415-D0748DF741CC}">
            <xm:f>NOT(ISERROR(SEARCH($G$208,G162)))</xm:f>
            <xm:f>$G$208</xm:f>
            <x14:dxf>
              <fill>
                <patternFill>
                  <bgColor rgb="FF92D050"/>
                </patternFill>
              </fill>
            </x14:dxf>
          </x14:cfRule>
          <x14:cfRule type="containsText" priority="698" operator="containsText" id="{E5131F6A-D28A-4CBA-A793-0F2A0CC11285}">
            <xm:f>NOT(ISERROR(SEARCH($G$209,G162)))</xm:f>
            <xm:f>$G$209</xm:f>
            <x14:dxf>
              <fill>
                <patternFill>
                  <bgColor rgb="FFFFFF00"/>
                </patternFill>
              </fill>
            </x14:dxf>
          </x14:cfRule>
          <x14:cfRule type="containsText" priority="699" operator="containsText" id="{B1B6F6DD-D38A-43FE-8EFA-6D6002BBF023}">
            <xm:f>NOT(ISERROR(SEARCH($G$210,G162)))</xm:f>
            <xm:f>$G$210</xm:f>
            <x14:dxf>
              <fill>
                <patternFill>
                  <bgColor rgb="FFFFC000"/>
                </patternFill>
              </fill>
            </x14:dxf>
          </x14:cfRule>
          <x14:cfRule type="containsText" priority="700" operator="containsText" id="{EC14CE36-E0E8-448F-8F25-AEA904A9EE60}">
            <xm:f>NOT(ISERROR(SEARCH($G$211,G162)))</xm:f>
            <xm:f>$G$211</xm:f>
            <x14:dxf>
              <fill>
                <patternFill>
                  <bgColor rgb="FFFF0000"/>
                </patternFill>
              </fill>
            </x14:dxf>
          </x14:cfRule>
          <xm:sqref>G162:G164</xm:sqref>
        </x14:conditionalFormatting>
        <x14:conditionalFormatting xmlns:xm="http://schemas.microsoft.com/office/excel/2006/main">
          <x14:cfRule type="containsText" priority="674" operator="containsText" id="{DBB8DB31-34FE-4F26-92D7-DD7085B196A3}">
            <xm:f>NOT(ISERROR(SEARCH($H$208,H165)))</xm:f>
            <xm:f>$H$208</xm:f>
            <x14:dxf>
              <fill>
                <patternFill>
                  <bgColor rgb="FF92D050"/>
                </patternFill>
              </fill>
            </x14:dxf>
          </x14:cfRule>
          <x14:cfRule type="containsText" priority="675" operator="containsText" id="{7E9A1857-59B6-4794-A005-693688FF3C56}">
            <xm:f>NOT(ISERROR(SEARCH($H$209,H165)))</xm:f>
            <xm:f>$H$209</xm:f>
            <x14:dxf>
              <fill>
                <patternFill>
                  <bgColor rgb="FFFFFF00"/>
                </patternFill>
              </fill>
            </x14:dxf>
          </x14:cfRule>
          <x14:cfRule type="containsText" priority="676" operator="containsText" id="{07F68A90-DF08-4F9B-A60A-784FDD8E3A9B}">
            <xm:f>NOT(ISERROR(SEARCH($H$210,H165)))</xm:f>
            <xm:f>$H$210</xm:f>
            <x14:dxf>
              <fill>
                <patternFill>
                  <bgColor rgb="FFFFC000"/>
                </patternFill>
              </fill>
            </x14:dxf>
          </x14:cfRule>
          <x14:cfRule type="containsText" priority="677" operator="containsText" id="{12F13D91-A608-499D-8F13-9002708D35B7}">
            <xm:f>NOT(ISERROR(SEARCH($H$211,H165)))</xm:f>
            <xm:f>$H$211</xm:f>
            <x14:dxf>
              <fill>
                <patternFill>
                  <bgColor rgb="FFFF0000"/>
                </patternFill>
              </fill>
            </x14:dxf>
          </x14:cfRule>
          <xm:sqref>H165</xm:sqref>
        </x14:conditionalFormatting>
        <x14:conditionalFormatting xmlns:xm="http://schemas.microsoft.com/office/excel/2006/main">
          <x14:cfRule type="containsText" priority="679" operator="containsText" id="{B29B8CEB-BB7F-4064-9D7D-F0566602BD35}">
            <xm:f>NOT(ISERROR(SEARCH($I$208,I165)))</xm:f>
            <xm:f>$I$208</xm:f>
            <x14:dxf>
              <fill>
                <patternFill>
                  <bgColor theme="9" tint="-0.24994659260841701"/>
                </patternFill>
              </fill>
            </x14:dxf>
          </x14:cfRule>
          <x14:cfRule type="containsText" priority="680" operator="containsText" id="{7AA1C3B7-9977-4020-8717-070460D4549C}">
            <xm:f>NOT(ISERROR(SEARCH($I$209,I165)))</xm:f>
            <xm:f>$I$209</xm:f>
            <x14:dxf>
              <fill>
                <patternFill>
                  <bgColor rgb="FFFFC000"/>
                </patternFill>
              </fill>
            </x14:dxf>
          </x14:cfRule>
          <xm:sqref>I165</xm:sqref>
        </x14:conditionalFormatting>
        <x14:conditionalFormatting xmlns:xm="http://schemas.microsoft.com/office/excel/2006/main">
          <x14:cfRule type="containsText" priority="668" operator="containsText" id="{9EB08D44-24ED-444E-B460-0B49B3487380}">
            <xm:f>NOT(ISERROR(SEARCH($G$207,G165)))</xm:f>
            <xm:f>$G$207</xm:f>
            <x14:dxf>
              <fill>
                <patternFill>
                  <bgColor rgb="FF00B050"/>
                </patternFill>
              </fill>
            </x14:dxf>
          </x14:cfRule>
          <x14:cfRule type="containsText" priority="669" operator="containsText" id="{2BFC5E68-B534-4AAA-B260-3729867B70F1}">
            <xm:f>NOT(ISERROR(SEARCH($G$208,G165)))</xm:f>
            <xm:f>$G$208</xm:f>
            <x14:dxf>
              <fill>
                <patternFill>
                  <bgColor rgb="FF92D050"/>
                </patternFill>
              </fill>
            </x14:dxf>
          </x14:cfRule>
          <x14:cfRule type="containsText" priority="670" operator="containsText" id="{CEB47894-C5EF-46C6-B0D7-800F0F510B75}">
            <xm:f>NOT(ISERROR(SEARCH($G$209,G165)))</xm:f>
            <xm:f>$G$209</xm:f>
            <x14:dxf>
              <fill>
                <patternFill>
                  <bgColor rgb="FFFFFF00"/>
                </patternFill>
              </fill>
            </x14:dxf>
          </x14:cfRule>
          <x14:cfRule type="containsText" priority="671" operator="containsText" id="{903F4413-31EF-488A-AF7C-9CF08361D8D8}">
            <xm:f>NOT(ISERROR(SEARCH($G$210,G165)))</xm:f>
            <xm:f>$G$210</xm:f>
            <x14:dxf>
              <fill>
                <patternFill>
                  <bgColor rgb="FFFFC000"/>
                </patternFill>
              </fill>
            </x14:dxf>
          </x14:cfRule>
          <x14:cfRule type="containsText" priority="672" operator="containsText" id="{9285D17B-5B54-43E6-BBD9-3B2AA9A16DC9}">
            <xm:f>NOT(ISERROR(SEARCH($G$211,G165)))</xm:f>
            <xm:f>$G$211</xm:f>
            <x14:dxf>
              <fill>
                <patternFill>
                  <bgColor rgb="FFFF0000"/>
                </patternFill>
              </fill>
            </x14:dxf>
          </x14:cfRule>
          <xm:sqref>G165:G167</xm:sqref>
        </x14:conditionalFormatting>
        <x14:conditionalFormatting xmlns:xm="http://schemas.microsoft.com/office/excel/2006/main">
          <x14:cfRule type="containsText" priority="660" operator="containsText" id="{DD14DF23-100E-4F37-B7AF-B7B23F9FF797}">
            <xm:f>NOT(ISERROR(SEARCH($H$208,H168)))</xm:f>
            <xm:f>$H$208</xm:f>
            <x14:dxf>
              <fill>
                <patternFill>
                  <bgColor rgb="FF92D050"/>
                </patternFill>
              </fill>
            </x14:dxf>
          </x14:cfRule>
          <x14:cfRule type="containsText" priority="661" operator="containsText" id="{95A93DE9-8047-4574-BEA3-17FE203FE6E7}">
            <xm:f>NOT(ISERROR(SEARCH($H$209,H168)))</xm:f>
            <xm:f>$H$209</xm:f>
            <x14:dxf>
              <fill>
                <patternFill>
                  <bgColor rgb="FFFFFF00"/>
                </patternFill>
              </fill>
            </x14:dxf>
          </x14:cfRule>
          <x14:cfRule type="containsText" priority="662" operator="containsText" id="{1EEA2B42-C916-43BE-BB70-60E2829381CA}">
            <xm:f>NOT(ISERROR(SEARCH($H$210,H168)))</xm:f>
            <xm:f>$H$210</xm:f>
            <x14:dxf>
              <fill>
                <patternFill>
                  <bgColor rgb="FFFFC000"/>
                </patternFill>
              </fill>
            </x14:dxf>
          </x14:cfRule>
          <x14:cfRule type="containsText" priority="663" operator="containsText" id="{73603FB4-618E-4B7F-A65E-05049ACFCCF0}">
            <xm:f>NOT(ISERROR(SEARCH($H$211,H168)))</xm:f>
            <xm:f>$H$211</xm:f>
            <x14:dxf>
              <fill>
                <patternFill>
                  <bgColor rgb="FFFF0000"/>
                </patternFill>
              </fill>
            </x14:dxf>
          </x14:cfRule>
          <xm:sqref>H168</xm:sqref>
        </x14:conditionalFormatting>
        <x14:conditionalFormatting xmlns:xm="http://schemas.microsoft.com/office/excel/2006/main">
          <x14:cfRule type="containsText" priority="665" operator="containsText" id="{6D91721F-312F-40B1-BFDC-8AEE4715D1AC}">
            <xm:f>NOT(ISERROR(SEARCH($I$208,I168)))</xm:f>
            <xm:f>$I$208</xm:f>
            <x14:dxf>
              <fill>
                <patternFill>
                  <bgColor theme="9" tint="-0.24994659260841701"/>
                </patternFill>
              </fill>
            </x14:dxf>
          </x14:cfRule>
          <x14:cfRule type="containsText" priority="666" operator="containsText" id="{8D8BEF58-A0CE-4353-B4A3-E3C06C580EBB}">
            <xm:f>NOT(ISERROR(SEARCH($I$209,I168)))</xm:f>
            <xm:f>$I$209</xm:f>
            <x14:dxf>
              <fill>
                <patternFill>
                  <bgColor rgb="FFFFC000"/>
                </patternFill>
              </fill>
            </x14:dxf>
          </x14:cfRule>
          <xm:sqref>I168</xm:sqref>
        </x14:conditionalFormatting>
        <x14:conditionalFormatting xmlns:xm="http://schemas.microsoft.com/office/excel/2006/main">
          <x14:cfRule type="containsText" priority="654" operator="containsText" id="{6AD4F3C3-322F-4C24-8F5A-ADD508A196D4}">
            <xm:f>NOT(ISERROR(SEARCH($G$207,G168)))</xm:f>
            <xm:f>$G$207</xm:f>
            <x14:dxf>
              <fill>
                <patternFill>
                  <bgColor rgb="FF00B050"/>
                </patternFill>
              </fill>
            </x14:dxf>
          </x14:cfRule>
          <x14:cfRule type="containsText" priority="655" operator="containsText" id="{FCF82B0B-9665-4A6B-AC98-116F94E16519}">
            <xm:f>NOT(ISERROR(SEARCH($G$208,G168)))</xm:f>
            <xm:f>$G$208</xm:f>
            <x14:dxf>
              <fill>
                <patternFill>
                  <bgColor rgb="FF92D050"/>
                </patternFill>
              </fill>
            </x14:dxf>
          </x14:cfRule>
          <x14:cfRule type="containsText" priority="656" operator="containsText" id="{A416C6E1-06F3-4B27-9396-4C9D965AE918}">
            <xm:f>NOT(ISERROR(SEARCH($G$209,G168)))</xm:f>
            <xm:f>$G$209</xm:f>
            <x14:dxf>
              <fill>
                <patternFill>
                  <bgColor rgb="FFFFFF00"/>
                </patternFill>
              </fill>
            </x14:dxf>
          </x14:cfRule>
          <x14:cfRule type="containsText" priority="657" operator="containsText" id="{019E68E1-F707-433D-AE84-3FF41B863F95}">
            <xm:f>NOT(ISERROR(SEARCH($G$210,G168)))</xm:f>
            <xm:f>$G$210</xm:f>
            <x14:dxf>
              <fill>
                <patternFill>
                  <bgColor rgb="FFFFC000"/>
                </patternFill>
              </fill>
            </x14:dxf>
          </x14:cfRule>
          <x14:cfRule type="containsText" priority="658" operator="containsText" id="{A296A278-DAA7-4AF6-844C-5C2AFB0AFE15}">
            <xm:f>NOT(ISERROR(SEARCH($G$211,G168)))</xm:f>
            <xm:f>$G$211</xm:f>
            <x14:dxf>
              <fill>
                <patternFill>
                  <bgColor rgb="FFFF0000"/>
                </patternFill>
              </fill>
            </x14:dxf>
          </x14:cfRule>
          <xm:sqref>G168</xm:sqref>
        </x14:conditionalFormatting>
        <x14:conditionalFormatting xmlns:xm="http://schemas.microsoft.com/office/excel/2006/main">
          <x14:cfRule type="containsText" priority="632" operator="containsText" id="{293177CE-8F5A-4BF8-93B8-08C968B9B5E3}">
            <xm:f>NOT(ISERROR(SEARCH($H$208,H170)))</xm:f>
            <xm:f>$H$208</xm:f>
            <x14:dxf>
              <fill>
                <patternFill>
                  <bgColor rgb="FF92D050"/>
                </patternFill>
              </fill>
            </x14:dxf>
          </x14:cfRule>
          <x14:cfRule type="containsText" priority="633" operator="containsText" id="{E4E6AE6E-E474-4993-84FF-F372123809F3}">
            <xm:f>NOT(ISERROR(SEARCH($H$209,H170)))</xm:f>
            <xm:f>$H$209</xm:f>
            <x14:dxf>
              <fill>
                <patternFill>
                  <bgColor rgb="FFFFFF00"/>
                </patternFill>
              </fill>
            </x14:dxf>
          </x14:cfRule>
          <x14:cfRule type="containsText" priority="634" operator="containsText" id="{23CC3780-E375-4304-9F6E-70D2EF36B0FA}">
            <xm:f>NOT(ISERROR(SEARCH($H$210,H170)))</xm:f>
            <xm:f>$H$210</xm:f>
            <x14:dxf>
              <fill>
                <patternFill>
                  <bgColor rgb="FFFFC000"/>
                </patternFill>
              </fill>
            </x14:dxf>
          </x14:cfRule>
          <x14:cfRule type="containsText" priority="635" operator="containsText" id="{29E03EB0-F625-4B64-8DE4-237CB773BCB1}">
            <xm:f>NOT(ISERROR(SEARCH($H$211,H170)))</xm:f>
            <xm:f>$H$211</xm:f>
            <x14:dxf>
              <fill>
                <patternFill>
                  <bgColor rgb="FFFF0000"/>
                </patternFill>
              </fill>
            </x14:dxf>
          </x14:cfRule>
          <xm:sqref>H170</xm:sqref>
        </x14:conditionalFormatting>
        <x14:conditionalFormatting xmlns:xm="http://schemas.microsoft.com/office/excel/2006/main">
          <x14:cfRule type="containsText" priority="637" operator="containsText" id="{08A528E4-332C-4482-BEE2-C81C3191D26F}">
            <xm:f>NOT(ISERROR(SEARCH($I$208,I170)))</xm:f>
            <xm:f>$I$208</xm:f>
            <x14:dxf>
              <fill>
                <patternFill>
                  <bgColor theme="9" tint="-0.24994659260841701"/>
                </patternFill>
              </fill>
            </x14:dxf>
          </x14:cfRule>
          <x14:cfRule type="containsText" priority="638" operator="containsText" id="{4AACB579-398A-419D-B556-66F75C661EDA}">
            <xm:f>NOT(ISERROR(SEARCH($I$209,I170)))</xm:f>
            <xm:f>$I$209</xm:f>
            <x14:dxf>
              <fill>
                <patternFill>
                  <bgColor rgb="FFFFC000"/>
                </patternFill>
              </fill>
            </x14:dxf>
          </x14:cfRule>
          <xm:sqref>I170</xm:sqref>
        </x14:conditionalFormatting>
        <x14:conditionalFormatting xmlns:xm="http://schemas.microsoft.com/office/excel/2006/main">
          <x14:cfRule type="containsText" priority="626" operator="containsText" id="{6D905D1A-9B8D-4778-9225-FFFF8D7D952C}">
            <xm:f>NOT(ISERROR(SEARCH($G$207,G170)))</xm:f>
            <xm:f>$G$207</xm:f>
            <x14:dxf>
              <fill>
                <patternFill>
                  <bgColor rgb="FF00B050"/>
                </patternFill>
              </fill>
            </x14:dxf>
          </x14:cfRule>
          <x14:cfRule type="containsText" priority="627" operator="containsText" id="{5E06A70F-BBB4-4766-BD89-81DEB5806273}">
            <xm:f>NOT(ISERROR(SEARCH($G$208,G170)))</xm:f>
            <xm:f>$G$208</xm:f>
            <x14:dxf>
              <fill>
                <patternFill>
                  <bgColor rgb="FF92D050"/>
                </patternFill>
              </fill>
            </x14:dxf>
          </x14:cfRule>
          <x14:cfRule type="containsText" priority="628" operator="containsText" id="{98268989-F835-45AC-9CE7-399687371F46}">
            <xm:f>NOT(ISERROR(SEARCH($G$209,G170)))</xm:f>
            <xm:f>$G$209</xm:f>
            <x14:dxf>
              <fill>
                <patternFill>
                  <bgColor rgb="FFFFFF00"/>
                </patternFill>
              </fill>
            </x14:dxf>
          </x14:cfRule>
          <x14:cfRule type="containsText" priority="629" operator="containsText" id="{088ED723-5CCA-4BD2-8FCF-4F60FF7F82BD}">
            <xm:f>NOT(ISERROR(SEARCH($G$210,G170)))</xm:f>
            <xm:f>$G$210</xm:f>
            <x14:dxf>
              <fill>
                <patternFill>
                  <bgColor rgb="FFFFC000"/>
                </patternFill>
              </fill>
            </x14:dxf>
          </x14:cfRule>
          <x14:cfRule type="containsText" priority="630" operator="containsText" id="{48D19EF3-044C-411C-80E8-88ADFC3AFB9F}">
            <xm:f>NOT(ISERROR(SEARCH($G$211,G170)))</xm:f>
            <xm:f>$G$211</xm:f>
            <x14:dxf>
              <fill>
                <patternFill>
                  <bgColor rgb="FFFF0000"/>
                </patternFill>
              </fill>
            </x14:dxf>
          </x14:cfRule>
          <xm:sqref>G170:G172</xm:sqref>
        </x14:conditionalFormatting>
        <x14:conditionalFormatting xmlns:xm="http://schemas.microsoft.com/office/excel/2006/main">
          <x14:cfRule type="containsText" priority="534" operator="containsText" id="{32604182-D3CC-41E1-AD8A-2F74B6DC6557}">
            <xm:f>NOT(ISERROR(SEARCH($H$208,N162)))</xm:f>
            <xm:f>$H$208</xm:f>
            <x14:dxf>
              <fill>
                <patternFill>
                  <bgColor rgb="FF92D050"/>
                </patternFill>
              </fill>
            </x14:dxf>
          </x14:cfRule>
          <x14:cfRule type="containsText" priority="535" operator="containsText" id="{F82EC8E6-522C-41A7-97D4-7694636F9EAD}">
            <xm:f>NOT(ISERROR(SEARCH($H$209,N162)))</xm:f>
            <xm:f>$H$209</xm:f>
            <x14:dxf>
              <fill>
                <patternFill>
                  <bgColor rgb="FFFFFF00"/>
                </patternFill>
              </fill>
            </x14:dxf>
          </x14:cfRule>
          <x14:cfRule type="containsText" priority="536" operator="containsText" id="{7AF74764-2A39-4B87-97D7-26F86353DCD0}">
            <xm:f>NOT(ISERROR(SEARCH($H$210,N162)))</xm:f>
            <xm:f>$H$210</xm:f>
            <x14:dxf>
              <fill>
                <patternFill>
                  <bgColor rgb="FFFFC000"/>
                </patternFill>
              </fill>
            </x14:dxf>
          </x14:cfRule>
          <x14:cfRule type="containsText" priority="537" operator="containsText" id="{234320FD-7C25-4974-BA8A-A3D699501AA8}">
            <xm:f>NOT(ISERROR(SEARCH($H$211,N162)))</xm:f>
            <xm:f>$H$211</xm:f>
            <x14:dxf>
              <fill>
                <patternFill>
                  <bgColor rgb="FFFF0000"/>
                </patternFill>
              </fill>
            </x14:dxf>
          </x14:cfRule>
          <xm:sqref>N162</xm:sqref>
        </x14:conditionalFormatting>
        <x14:conditionalFormatting xmlns:xm="http://schemas.microsoft.com/office/excel/2006/main">
          <x14:cfRule type="containsText" priority="539" operator="containsText" id="{B08339BA-0615-48FE-8D89-87EFF4F26D36}">
            <xm:f>NOT(ISERROR(SEARCH($I$208,O162)))</xm:f>
            <xm:f>$I$208</xm:f>
            <x14:dxf>
              <fill>
                <patternFill>
                  <bgColor theme="9" tint="-0.24994659260841701"/>
                </patternFill>
              </fill>
            </x14:dxf>
          </x14:cfRule>
          <x14:cfRule type="containsText" priority="540" operator="containsText" id="{DF3F28FF-1735-4432-9ADE-17E6DA117B05}">
            <xm:f>NOT(ISERROR(SEARCH($I$209,O162)))</xm:f>
            <xm:f>$I$209</xm:f>
            <x14:dxf>
              <fill>
                <patternFill>
                  <bgColor rgb="FFFFC000"/>
                </patternFill>
              </fill>
            </x14:dxf>
          </x14:cfRule>
          <xm:sqref>O162</xm:sqref>
        </x14:conditionalFormatting>
        <x14:conditionalFormatting xmlns:xm="http://schemas.microsoft.com/office/excel/2006/main">
          <x14:cfRule type="containsText" priority="528" operator="containsText" id="{9E64AB3D-7AF2-4948-831D-C22DCE03E531}">
            <xm:f>NOT(ISERROR(SEARCH($G$207,M162)))</xm:f>
            <xm:f>$G$207</xm:f>
            <x14:dxf>
              <fill>
                <patternFill>
                  <bgColor rgb="FF00B050"/>
                </patternFill>
              </fill>
            </x14:dxf>
          </x14:cfRule>
          <x14:cfRule type="containsText" priority="529" operator="containsText" id="{1708CEFA-31AA-4064-A1E2-51DAA04C33C9}">
            <xm:f>NOT(ISERROR(SEARCH($G$208,M162)))</xm:f>
            <xm:f>$G$208</xm:f>
            <x14:dxf>
              <fill>
                <patternFill>
                  <bgColor rgb="FF92D050"/>
                </patternFill>
              </fill>
            </x14:dxf>
          </x14:cfRule>
          <x14:cfRule type="containsText" priority="530" operator="containsText" id="{D2DDE9A7-0223-43C0-AB5D-B3407B58E92F}">
            <xm:f>NOT(ISERROR(SEARCH($G$209,M162)))</xm:f>
            <xm:f>$G$209</xm:f>
            <x14:dxf>
              <fill>
                <patternFill>
                  <bgColor rgb="FFFFFF00"/>
                </patternFill>
              </fill>
            </x14:dxf>
          </x14:cfRule>
          <x14:cfRule type="containsText" priority="531" operator="containsText" id="{CD2A7811-DFFB-4B1A-9061-C8694E8781CD}">
            <xm:f>NOT(ISERROR(SEARCH($G$210,M162)))</xm:f>
            <xm:f>$G$210</xm:f>
            <x14:dxf>
              <fill>
                <patternFill>
                  <bgColor rgb="FFFFC000"/>
                </patternFill>
              </fill>
            </x14:dxf>
          </x14:cfRule>
          <x14:cfRule type="containsText" priority="532" operator="containsText" id="{F104BA67-58D5-49E5-8319-1951CEEDA95D}">
            <xm:f>NOT(ISERROR(SEARCH($G$211,M162)))</xm:f>
            <xm:f>$G$211</xm:f>
            <x14:dxf>
              <fill>
                <patternFill>
                  <bgColor rgb="FFFF0000"/>
                </patternFill>
              </fill>
            </x14:dxf>
          </x14:cfRule>
          <xm:sqref>M162:M164</xm:sqref>
        </x14:conditionalFormatting>
        <x14:conditionalFormatting xmlns:xm="http://schemas.microsoft.com/office/excel/2006/main">
          <x14:cfRule type="containsText" priority="520" operator="containsText" id="{3A726F1A-F91B-4CA1-A684-AE5C3F56931A}">
            <xm:f>NOT(ISERROR(SEARCH($H$208,N165)))</xm:f>
            <xm:f>$H$208</xm:f>
            <x14:dxf>
              <fill>
                <patternFill>
                  <bgColor rgb="FF92D050"/>
                </patternFill>
              </fill>
            </x14:dxf>
          </x14:cfRule>
          <x14:cfRule type="containsText" priority="521" operator="containsText" id="{C51C3C8E-8DEF-48C0-9BB4-8A384C377CD5}">
            <xm:f>NOT(ISERROR(SEARCH($H$209,N165)))</xm:f>
            <xm:f>$H$209</xm:f>
            <x14:dxf>
              <fill>
                <patternFill>
                  <bgColor rgb="FFFFFF00"/>
                </patternFill>
              </fill>
            </x14:dxf>
          </x14:cfRule>
          <x14:cfRule type="containsText" priority="522" operator="containsText" id="{BEA802D8-776D-46EB-B5FB-DCF879A38727}">
            <xm:f>NOT(ISERROR(SEARCH($H$210,N165)))</xm:f>
            <xm:f>$H$210</xm:f>
            <x14:dxf>
              <fill>
                <patternFill>
                  <bgColor rgb="FFFFC000"/>
                </patternFill>
              </fill>
            </x14:dxf>
          </x14:cfRule>
          <x14:cfRule type="containsText" priority="523" operator="containsText" id="{1D54CDB5-713D-47FF-A9E6-1A01D2247F63}">
            <xm:f>NOT(ISERROR(SEARCH($H$211,N165)))</xm:f>
            <xm:f>$H$211</xm:f>
            <x14:dxf>
              <fill>
                <patternFill>
                  <bgColor rgb="FFFF0000"/>
                </patternFill>
              </fill>
            </x14:dxf>
          </x14:cfRule>
          <xm:sqref>N165</xm:sqref>
        </x14:conditionalFormatting>
        <x14:conditionalFormatting xmlns:xm="http://schemas.microsoft.com/office/excel/2006/main">
          <x14:cfRule type="containsText" priority="525" operator="containsText" id="{00F61E7A-51BB-4324-88AE-2C20E5464401}">
            <xm:f>NOT(ISERROR(SEARCH($I$208,O165)))</xm:f>
            <xm:f>$I$208</xm:f>
            <x14:dxf>
              <fill>
                <patternFill>
                  <bgColor theme="9" tint="-0.24994659260841701"/>
                </patternFill>
              </fill>
            </x14:dxf>
          </x14:cfRule>
          <x14:cfRule type="containsText" priority="526" operator="containsText" id="{611E9722-EB3D-45F6-A8B1-496A15C5C204}">
            <xm:f>NOT(ISERROR(SEARCH($I$209,O165)))</xm:f>
            <xm:f>$I$209</xm:f>
            <x14:dxf>
              <fill>
                <patternFill>
                  <bgColor rgb="FFFFC000"/>
                </patternFill>
              </fill>
            </x14:dxf>
          </x14:cfRule>
          <xm:sqref>O165</xm:sqref>
        </x14:conditionalFormatting>
        <x14:conditionalFormatting xmlns:xm="http://schemas.microsoft.com/office/excel/2006/main">
          <x14:cfRule type="containsText" priority="514" operator="containsText" id="{6557D101-4A93-44A1-995A-80BDB689D6D0}">
            <xm:f>NOT(ISERROR(SEARCH($G$207,M165)))</xm:f>
            <xm:f>$G$207</xm:f>
            <x14:dxf>
              <fill>
                <patternFill>
                  <bgColor rgb="FF00B050"/>
                </patternFill>
              </fill>
            </x14:dxf>
          </x14:cfRule>
          <x14:cfRule type="containsText" priority="515" operator="containsText" id="{EB99392B-35C3-4165-B6DC-7541D3317FA2}">
            <xm:f>NOT(ISERROR(SEARCH($G$208,M165)))</xm:f>
            <xm:f>$G$208</xm:f>
            <x14:dxf>
              <fill>
                <patternFill>
                  <bgColor rgb="FF92D050"/>
                </patternFill>
              </fill>
            </x14:dxf>
          </x14:cfRule>
          <x14:cfRule type="containsText" priority="516" operator="containsText" id="{5A2815CA-026E-4672-B85C-F166E0D21B47}">
            <xm:f>NOT(ISERROR(SEARCH($G$209,M165)))</xm:f>
            <xm:f>$G$209</xm:f>
            <x14:dxf>
              <fill>
                <patternFill>
                  <bgColor rgb="FFFFFF00"/>
                </patternFill>
              </fill>
            </x14:dxf>
          </x14:cfRule>
          <x14:cfRule type="containsText" priority="517" operator="containsText" id="{5AC78342-9073-411B-B45B-E3126D94D24E}">
            <xm:f>NOT(ISERROR(SEARCH($G$210,M165)))</xm:f>
            <xm:f>$G$210</xm:f>
            <x14:dxf>
              <fill>
                <patternFill>
                  <bgColor rgb="FFFFC000"/>
                </patternFill>
              </fill>
            </x14:dxf>
          </x14:cfRule>
          <x14:cfRule type="containsText" priority="518" operator="containsText" id="{BDE7B0DC-5E1D-481A-80D7-C3107D8F590E}">
            <xm:f>NOT(ISERROR(SEARCH($G$211,M165)))</xm:f>
            <xm:f>$G$211</xm:f>
            <x14:dxf>
              <fill>
                <patternFill>
                  <bgColor rgb="FFFF0000"/>
                </patternFill>
              </fill>
            </x14:dxf>
          </x14:cfRule>
          <xm:sqref>M165:M167</xm:sqref>
        </x14:conditionalFormatting>
        <x14:conditionalFormatting xmlns:xm="http://schemas.microsoft.com/office/excel/2006/main">
          <x14:cfRule type="containsText" priority="506" operator="containsText" id="{308E3CA0-98FF-4531-92FD-315DD4C52CE5}">
            <xm:f>NOT(ISERROR(SEARCH($H$208,N168)))</xm:f>
            <xm:f>$H$208</xm:f>
            <x14:dxf>
              <fill>
                <patternFill>
                  <bgColor rgb="FF92D050"/>
                </patternFill>
              </fill>
            </x14:dxf>
          </x14:cfRule>
          <x14:cfRule type="containsText" priority="507" operator="containsText" id="{3090DCDC-95E0-4A6A-A791-DD17E528DB1E}">
            <xm:f>NOT(ISERROR(SEARCH($H$209,N168)))</xm:f>
            <xm:f>$H$209</xm:f>
            <x14:dxf>
              <fill>
                <patternFill>
                  <bgColor rgb="FFFFFF00"/>
                </patternFill>
              </fill>
            </x14:dxf>
          </x14:cfRule>
          <x14:cfRule type="containsText" priority="508" operator="containsText" id="{DAF24B1A-9A34-43ED-8F45-A6B3D7816477}">
            <xm:f>NOT(ISERROR(SEARCH($H$210,N168)))</xm:f>
            <xm:f>$H$210</xm:f>
            <x14:dxf>
              <fill>
                <patternFill>
                  <bgColor rgb="FFFFC000"/>
                </patternFill>
              </fill>
            </x14:dxf>
          </x14:cfRule>
          <x14:cfRule type="containsText" priority="509" operator="containsText" id="{D44AD7ED-5AA7-4D5D-89CA-D85B16DC413A}">
            <xm:f>NOT(ISERROR(SEARCH($H$211,N168)))</xm:f>
            <xm:f>$H$211</xm:f>
            <x14:dxf>
              <fill>
                <patternFill>
                  <bgColor rgb="FFFF0000"/>
                </patternFill>
              </fill>
            </x14:dxf>
          </x14:cfRule>
          <xm:sqref>N168</xm:sqref>
        </x14:conditionalFormatting>
        <x14:conditionalFormatting xmlns:xm="http://schemas.microsoft.com/office/excel/2006/main">
          <x14:cfRule type="containsText" priority="511" operator="containsText" id="{EB4B1280-4A00-4E8B-96CC-CD8BFA5152CE}">
            <xm:f>NOT(ISERROR(SEARCH($I$208,O168)))</xm:f>
            <xm:f>$I$208</xm:f>
            <x14:dxf>
              <fill>
                <patternFill>
                  <bgColor theme="9" tint="-0.24994659260841701"/>
                </patternFill>
              </fill>
            </x14:dxf>
          </x14:cfRule>
          <x14:cfRule type="containsText" priority="512" operator="containsText" id="{8435F1A2-4947-4097-9F9E-FC4F5EE8AA60}">
            <xm:f>NOT(ISERROR(SEARCH($I$209,O168)))</xm:f>
            <xm:f>$I$209</xm:f>
            <x14:dxf>
              <fill>
                <patternFill>
                  <bgColor rgb="FFFFC000"/>
                </patternFill>
              </fill>
            </x14:dxf>
          </x14:cfRule>
          <xm:sqref>O168</xm:sqref>
        </x14:conditionalFormatting>
        <x14:conditionalFormatting xmlns:xm="http://schemas.microsoft.com/office/excel/2006/main">
          <x14:cfRule type="containsText" priority="500" operator="containsText" id="{41EC9A34-0C95-4B32-ADDB-F94D8AF0A8DA}">
            <xm:f>NOT(ISERROR(SEARCH($G$207,M168)))</xm:f>
            <xm:f>$G$207</xm:f>
            <x14:dxf>
              <fill>
                <patternFill>
                  <bgColor rgb="FF00B050"/>
                </patternFill>
              </fill>
            </x14:dxf>
          </x14:cfRule>
          <x14:cfRule type="containsText" priority="501" operator="containsText" id="{B9F5A36C-D035-4BC8-831B-382C224B06B6}">
            <xm:f>NOT(ISERROR(SEARCH($G$208,M168)))</xm:f>
            <xm:f>$G$208</xm:f>
            <x14:dxf>
              <fill>
                <patternFill>
                  <bgColor rgb="FF92D050"/>
                </patternFill>
              </fill>
            </x14:dxf>
          </x14:cfRule>
          <x14:cfRule type="containsText" priority="502" operator="containsText" id="{C630AE1F-3D56-4979-B0ED-F95EE0FD022F}">
            <xm:f>NOT(ISERROR(SEARCH($G$209,M168)))</xm:f>
            <xm:f>$G$209</xm:f>
            <x14:dxf>
              <fill>
                <patternFill>
                  <bgColor rgb="FFFFFF00"/>
                </patternFill>
              </fill>
            </x14:dxf>
          </x14:cfRule>
          <x14:cfRule type="containsText" priority="503" operator="containsText" id="{63E99DCB-78F2-41A9-9867-B338867B8D74}">
            <xm:f>NOT(ISERROR(SEARCH($G$210,M168)))</xm:f>
            <xm:f>$G$210</xm:f>
            <x14:dxf>
              <fill>
                <patternFill>
                  <bgColor rgb="FFFFC000"/>
                </patternFill>
              </fill>
            </x14:dxf>
          </x14:cfRule>
          <x14:cfRule type="containsText" priority="504" operator="containsText" id="{FC1B2384-032E-4160-965E-CE8381F34B6F}">
            <xm:f>NOT(ISERROR(SEARCH($G$211,M168)))</xm:f>
            <xm:f>$G$211</xm:f>
            <x14:dxf>
              <fill>
                <patternFill>
                  <bgColor rgb="FFFF0000"/>
                </patternFill>
              </fill>
            </x14:dxf>
          </x14:cfRule>
          <xm:sqref>M168</xm:sqref>
        </x14:conditionalFormatting>
        <x14:conditionalFormatting xmlns:xm="http://schemas.microsoft.com/office/excel/2006/main">
          <x14:cfRule type="containsText" priority="478" operator="containsText" id="{0E11AE53-0BA3-4B2C-B5EC-5B4752A0A0E1}">
            <xm:f>NOT(ISERROR(SEARCH($H$208,N170)))</xm:f>
            <xm:f>$H$208</xm:f>
            <x14:dxf>
              <fill>
                <patternFill>
                  <bgColor rgb="FF92D050"/>
                </patternFill>
              </fill>
            </x14:dxf>
          </x14:cfRule>
          <x14:cfRule type="containsText" priority="479" operator="containsText" id="{09C9E2BF-45AF-41E5-9F47-E27053B32349}">
            <xm:f>NOT(ISERROR(SEARCH($H$209,N170)))</xm:f>
            <xm:f>$H$209</xm:f>
            <x14:dxf>
              <fill>
                <patternFill>
                  <bgColor rgb="FFFFFF00"/>
                </patternFill>
              </fill>
            </x14:dxf>
          </x14:cfRule>
          <x14:cfRule type="containsText" priority="480" operator="containsText" id="{436DDD5E-EB59-41FE-B8F1-EBE190C3DB38}">
            <xm:f>NOT(ISERROR(SEARCH($H$210,N170)))</xm:f>
            <xm:f>$H$210</xm:f>
            <x14:dxf>
              <fill>
                <patternFill>
                  <bgColor rgb="FFFFC000"/>
                </patternFill>
              </fill>
            </x14:dxf>
          </x14:cfRule>
          <x14:cfRule type="containsText" priority="481" operator="containsText" id="{BFBCA389-1079-4943-ADB8-AA32384012E9}">
            <xm:f>NOT(ISERROR(SEARCH($H$211,N170)))</xm:f>
            <xm:f>$H$211</xm:f>
            <x14:dxf>
              <fill>
                <patternFill>
                  <bgColor rgb="FFFF0000"/>
                </patternFill>
              </fill>
            </x14:dxf>
          </x14:cfRule>
          <xm:sqref>N170</xm:sqref>
        </x14:conditionalFormatting>
        <x14:conditionalFormatting xmlns:xm="http://schemas.microsoft.com/office/excel/2006/main">
          <x14:cfRule type="containsText" priority="483" operator="containsText" id="{E95047B1-A454-439F-A5A5-8BBD03A53D5E}">
            <xm:f>NOT(ISERROR(SEARCH($I$208,O170)))</xm:f>
            <xm:f>$I$208</xm:f>
            <x14:dxf>
              <fill>
                <patternFill>
                  <bgColor theme="9" tint="-0.24994659260841701"/>
                </patternFill>
              </fill>
            </x14:dxf>
          </x14:cfRule>
          <x14:cfRule type="containsText" priority="484" operator="containsText" id="{F33EB75B-6197-4A3E-81C3-EFF12D80A145}">
            <xm:f>NOT(ISERROR(SEARCH($I$209,O170)))</xm:f>
            <xm:f>$I$209</xm:f>
            <x14:dxf>
              <fill>
                <patternFill>
                  <bgColor rgb="FFFFC000"/>
                </patternFill>
              </fill>
            </x14:dxf>
          </x14:cfRule>
          <xm:sqref>O170</xm:sqref>
        </x14:conditionalFormatting>
        <x14:conditionalFormatting xmlns:xm="http://schemas.microsoft.com/office/excel/2006/main">
          <x14:cfRule type="containsText" priority="472" operator="containsText" id="{3C027D9A-834F-4A1B-99A7-14DBEB4A9475}">
            <xm:f>NOT(ISERROR(SEARCH($G$207,M170)))</xm:f>
            <xm:f>$G$207</xm:f>
            <x14:dxf>
              <fill>
                <patternFill>
                  <bgColor rgb="FF00B050"/>
                </patternFill>
              </fill>
            </x14:dxf>
          </x14:cfRule>
          <x14:cfRule type="containsText" priority="473" operator="containsText" id="{A473000B-7679-4C16-A9D1-AD73FA263194}">
            <xm:f>NOT(ISERROR(SEARCH($G$208,M170)))</xm:f>
            <xm:f>$G$208</xm:f>
            <x14:dxf>
              <fill>
                <patternFill>
                  <bgColor rgb="FF92D050"/>
                </patternFill>
              </fill>
            </x14:dxf>
          </x14:cfRule>
          <x14:cfRule type="containsText" priority="474" operator="containsText" id="{9E5E4F40-9485-4D8E-99E2-C1612D29DA46}">
            <xm:f>NOT(ISERROR(SEARCH($G$209,M170)))</xm:f>
            <xm:f>$G$209</xm:f>
            <x14:dxf>
              <fill>
                <patternFill>
                  <bgColor rgb="FFFFFF00"/>
                </patternFill>
              </fill>
            </x14:dxf>
          </x14:cfRule>
          <x14:cfRule type="containsText" priority="475" operator="containsText" id="{9C2ED0DF-9A9E-4D47-9FE1-4ED0DDBDAE66}">
            <xm:f>NOT(ISERROR(SEARCH($G$210,M170)))</xm:f>
            <xm:f>$G$210</xm:f>
            <x14:dxf>
              <fill>
                <patternFill>
                  <bgColor rgb="FFFFC000"/>
                </patternFill>
              </fill>
            </x14:dxf>
          </x14:cfRule>
          <x14:cfRule type="containsText" priority="476" operator="containsText" id="{69BB323F-D6CC-4919-A6EA-C3DA461EA9B9}">
            <xm:f>NOT(ISERROR(SEARCH($G$211,M170)))</xm:f>
            <xm:f>$G$211</xm:f>
            <x14:dxf>
              <fill>
                <patternFill>
                  <bgColor rgb="FFFF0000"/>
                </patternFill>
              </fill>
            </x14:dxf>
          </x14:cfRule>
          <xm:sqref>M170:M172</xm:sqref>
        </x14:conditionalFormatting>
        <x14:conditionalFormatting xmlns:xm="http://schemas.microsoft.com/office/excel/2006/main">
          <x14:cfRule type="containsText" priority="469" operator="containsText" id="{8413422E-24DA-470C-930E-A8679640763D}">
            <xm:f>NOT(ISERROR(SEARCH($K$209,K48)))</xm:f>
            <xm:f>$K$209</xm:f>
            <x14:dxf/>
          </x14:cfRule>
          <x14:cfRule type="containsText" priority="470" operator="containsText" id="{D0EAB362-AC6C-4D14-A9A2-22DC74FB4AA2}">
            <xm:f>NOT(ISERROR(SEARCH($K$208,K48)))</xm:f>
            <xm:f>$K$208</xm:f>
            <x14:dxf>
              <fill>
                <patternFill>
                  <bgColor rgb="FFFFC000"/>
                </patternFill>
              </fill>
            </x14:dxf>
          </x14:cfRule>
          <x14:cfRule type="containsText" priority="471" operator="containsText" id="{BE03EED6-7C8B-4BBB-B0A3-D3BBB82E72C0}">
            <xm:f>NOT(ISERROR(SEARCH($K$207,K48)))</xm:f>
            <xm:f>$K$207</xm:f>
            <x14:dxf>
              <fill>
                <patternFill>
                  <bgColor rgb="FF00B0F0"/>
                </patternFill>
              </fill>
            </x14:dxf>
          </x14:cfRule>
          <xm:sqref>K162 K185 K183 K198:K200 K48:K62 K114:K115</xm:sqref>
        </x14:conditionalFormatting>
        <x14:conditionalFormatting xmlns:xm="http://schemas.microsoft.com/office/excel/2006/main">
          <x14:cfRule type="containsText" priority="466" operator="containsText" id="{D743F0F2-CB37-4A39-82ED-5C00CEE54DCA}">
            <xm:f>NOT(ISERROR(SEARCH($K$209,K164)))</xm:f>
            <xm:f>$K$209</xm:f>
            <x14:dxf/>
          </x14:cfRule>
          <x14:cfRule type="containsText" priority="467" operator="containsText" id="{735F8528-1FEC-4265-917F-E0D5F3761519}">
            <xm:f>NOT(ISERROR(SEARCH($K$208,K164)))</xm:f>
            <xm:f>$K$208</xm:f>
            <x14:dxf>
              <fill>
                <patternFill>
                  <bgColor rgb="FFFFC000"/>
                </patternFill>
              </fill>
            </x14:dxf>
          </x14:cfRule>
          <x14:cfRule type="containsText" priority="468" operator="containsText" id="{843D5A89-6DE5-498D-AFC3-9BB1ED86DA22}">
            <xm:f>NOT(ISERROR(SEARCH($K$207,K164)))</xm:f>
            <xm:f>$K$207</xm:f>
            <x14:dxf>
              <fill>
                <patternFill>
                  <bgColor rgb="FF00B0F0"/>
                </patternFill>
              </fill>
            </x14:dxf>
          </x14:cfRule>
          <xm:sqref>K164:K166</xm:sqref>
        </x14:conditionalFormatting>
        <x14:conditionalFormatting xmlns:xm="http://schemas.microsoft.com/office/excel/2006/main">
          <x14:cfRule type="containsText" priority="463" operator="containsText" id="{222898FB-5C19-4281-9A8B-54D17EA0699B}">
            <xm:f>NOT(ISERROR(SEARCH($K$209,K168)))</xm:f>
            <xm:f>$K$209</xm:f>
            <x14:dxf/>
          </x14:cfRule>
          <x14:cfRule type="containsText" priority="464" operator="containsText" id="{E36591BF-D398-4708-B6F8-A3300C613E0B}">
            <xm:f>NOT(ISERROR(SEARCH($K$208,K168)))</xm:f>
            <xm:f>$K$208</xm:f>
            <x14:dxf>
              <fill>
                <patternFill>
                  <bgColor rgb="FFFFC000"/>
                </patternFill>
              </fill>
            </x14:dxf>
          </x14:cfRule>
          <x14:cfRule type="containsText" priority="465" operator="containsText" id="{DF154CA0-60D0-4E8F-8762-3D6DE71A1667}">
            <xm:f>NOT(ISERROR(SEARCH($K$207,K168)))</xm:f>
            <xm:f>$K$207</xm:f>
            <x14:dxf>
              <fill>
                <patternFill>
                  <bgColor rgb="FF00B0F0"/>
                </patternFill>
              </fill>
            </x14:dxf>
          </x14:cfRule>
          <xm:sqref>K168</xm:sqref>
        </x14:conditionalFormatting>
        <x14:conditionalFormatting xmlns:xm="http://schemas.microsoft.com/office/excel/2006/main">
          <x14:cfRule type="containsText" priority="457" operator="containsText" id="{5F6270F1-BFF7-4065-A4FA-25727CD08C5A}">
            <xm:f>NOT(ISERROR(SEARCH($K$209,K171)))</xm:f>
            <xm:f>$K$209</xm:f>
            <x14:dxf/>
          </x14:cfRule>
          <x14:cfRule type="containsText" priority="458" operator="containsText" id="{CEC1C8E2-DA97-447E-B3D9-18B198BCAC55}">
            <xm:f>NOT(ISERROR(SEARCH($K$208,K171)))</xm:f>
            <xm:f>$K$208</xm:f>
            <x14:dxf>
              <fill>
                <patternFill>
                  <bgColor rgb="FFFFC000"/>
                </patternFill>
              </fill>
            </x14:dxf>
          </x14:cfRule>
          <x14:cfRule type="containsText" priority="459" operator="containsText" id="{EE8E8580-2ACE-4AF0-9736-961AF2194F41}">
            <xm:f>NOT(ISERROR(SEARCH($K$207,K171)))</xm:f>
            <xm:f>$K$207</xm:f>
            <x14:dxf>
              <fill>
                <patternFill>
                  <bgColor rgb="FF00B0F0"/>
                </patternFill>
              </fill>
            </x14:dxf>
          </x14:cfRule>
          <xm:sqref>K171</xm:sqref>
        </x14:conditionalFormatting>
        <x14:conditionalFormatting xmlns:xm="http://schemas.microsoft.com/office/excel/2006/main">
          <x14:cfRule type="containsText" priority="454" operator="containsText" id="{4C9597B6-949A-488D-AE28-254E5DAD28B4}">
            <xm:f>NOT(ISERROR(SEARCH($K$209,K116)))</xm:f>
            <xm:f>$K$209</xm:f>
            <x14:dxf/>
          </x14:cfRule>
          <x14:cfRule type="containsText" priority="455" operator="containsText" id="{A7CAD708-9E8F-406E-BDD3-04F472B5A936}">
            <xm:f>NOT(ISERROR(SEARCH($K$208,K116)))</xm:f>
            <xm:f>$K$208</xm:f>
            <x14:dxf>
              <fill>
                <patternFill>
                  <bgColor rgb="FFFFC000"/>
                </patternFill>
              </fill>
            </x14:dxf>
          </x14:cfRule>
          <x14:cfRule type="containsText" priority="456" operator="containsText" id="{EEE79A1E-9698-40D3-B01A-4CEB379CC3A0}">
            <xm:f>NOT(ISERROR(SEARCH($K$207,K116)))</xm:f>
            <xm:f>$K$207</xm:f>
            <x14:dxf>
              <fill>
                <patternFill>
                  <bgColor rgb="FF00B0F0"/>
                </patternFill>
              </fill>
            </x14:dxf>
          </x14:cfRule>
          <xm:sqref>K116</xm:sqref>
        </x14:conditionalFormatting>
        <x14:conditionalFormatting xmlns:xm="http://schemas.microsoft.com/office/excel/2006/main">
          <x14:cfRule type="containsText" priority="451" operator="containsText" id="{FF7E1A29-0E14-4D70-92F0-E3E3C0BE68F8}">
            <xm:f>NOT(ISERROR(SEARCH($K$209,K163)))</xm:f>
            <xm:f>$K$209</xm:f>
            <x14:dxf/>
          </x14:cfRule>
          <x14:cfRule type="containsText" priority="452" operator="containsText" id="{A066ADEE-1C13-41C5-B081-6E74D456F816}">
            <xm:f>NOT(ISERROR(SEARCH($K$208,K163)))</xm:f>
            <xm:f>$K$208</xm:f>
            <x14:dxf>
              <fill>
                <patternFill>
                  <bgColor rgb="FFFFC000"/>
                </patternFill>
              </fill>
            </x14:dxf>
          </x14:cfRule>
          <x14:cfRule type="containsText" priority="453" operator="containsText" id="{A10A5270-8BF5-4819-AF70-9C85A14CBC83}">
            <xm:f>NOT(ISERROR(SEARCH($K$207,K163)))</xm:f>
            <xm:f>$K$207</xm:f>
            <x14:dxf>
              <fill>
                <patternFill>
                  <bgColor rgb="FF00B0F0"/>
                </patternFill>
              </fill>
            </x14:dxf>
          </x14:cfRule>
          <xm:sqref>K163</xm:sqref>
        </x14:conditionalFormatting>
        <x14:conditionalFormatting xmlns:xm="http://schemas.microsoft.com/office/excel/2006/main">
          <x14:cfRule type="containsText" priority="448" operator="containsText" id="{ED84DCE1-F837-4CC2-BCBF-C8E33F20363F}">
            <xm:f>NOT(ISERROR(SEARCH($K$209,K167)))</xm:f>
            <xm:f>$K$209</xm:f>
            <x14:dxf/>
          </x14:cfRule>
          <x14:cfRule type="containsText" priority="449" operator="containsText" id="{7B9A330C-87E7-41FA-9078-E362706F4EC5}">
            <xm:f>NOT(ISERROR(SEARCH($K$208,K167)))</xm:f>
            <xm:f>$K$208</xm:f>
            <x14:dxf>
              <fill>
                <patternFill>
                  <bgColor rgb="FFFFC000"/>
                </patternFill>
              </fill>
            </x14:dxf>
          </x14:cfRule>
          <x14:cfRule type="containsText" priority="450" operator="containsText" id="{3C474A96-1F9C-474C-945C-6C128310567F}">
            <xm:f>NOT(ISERROR(SEARCH($K$207,K167)))</xm:f>
            <xm:f>$K$207</xm:f>
            <x14:dxf>
              <fill>
                <patternFill>
                  <bgColor rgb="FF00B0F0"/>
                </patternFill>
              </fill>
            </x14:dxf>
          </x14:cfRule>
          <xm:sqref>K167</xm:sqref>
        </x14:conditionalFormatting>
        <x14:conditionalFormatting xmlns:xm="http://schemas.microsoft.com/office/excel/2006/main">
          <x14:cfRule type="containsText" priority="439" operator="containsText" id="{6ECD0EF3-E86D-448B-B681-3405BE5934C7}">
            <xm:f>NOT(ISERROR(SEARCH($K$209,K170)))</xm:f>
            <xm:f>$K$209</xm:f>
            <x14:dxf/>
          </x14:cfRule>
          <x14:cfRule type="containsText" priority="440" operator="containsText" id="{2BD49EF7-54B7-4A3C-8B0E-C0DAB7CA6F0B}">
            <xm:f>NOT(ISERROR(SEARCH($K$208,K170)))</xm:f>
            <xm:f>$K$208</xm:f>
            <x14:dxf>
              <fill>
                <patternFill>
                  <bgColor rgb="FFFFC000"/>
                </patternFill>
              </fill>
            </x14:dxf>
          </x14:cfRule>
          <x14:cfRule type="containsText" priority="441" operator="containsText" id="{2D8E060A-7BEB-4C4F-9952-333AAEF70E82}">
            <xm:f>NOT(ISERROR(SEARCH($K$207,K170)))</xm:f>
            <xm:f>$K$207</xm:f>
            <x14:dxf>
              <fill>
                <patternFill>
                  <bgColor rgb="FF00B0F0"/>
                </patternFill>
              </fill>
            </x14:dxf>
          </x14:cfRule>
          <xm:sqref>K170</xm:sqref>
        </x14:conditionalFormatting>
        <x14:conditionalFormatting xmlns:xm="http://schemas.microsoft.com/office/excel/2006/main">
          <x14:cfRule type="containsText" priority="436" operator="containsText" id="{0508024A-AD57-4A05-936C-40F2777A88DC}">
            <xm:f>NOT(ISERROR(SEARCH($K$209,K172)))</xm:f>
            <xm:f>$K$209</xm:f>
            <x14:dxf/>
          </x14:cfRule>
          <x14:cfRule type="containsText" priority="437" operator="containsText" id="{886642BB-686C-42F7-8E4C-334F5B5DDA7F}">
            <xm:f>NOT(ISERROR(SEARCH($K$208,K172)))</xm:f>
            <xm:f>$K$208</xm:f>
            <x14:dxf>
              <fill>
                <patternFill>
                  <bgColor rgb="FFFFC000"/>
                </patternFill>
              </fill>
            </x14:dxf>
          </x14:cfRule>
          <x14:cfRule type="containsText" priority="438" operator="containsText" id="{67D460E3-AFA1-4C63-857F-7B1FBC3C72F0}">
            <xm:f>NOT(ISERROR(SEARCH($K$207,K172)))</xm:f>
            <xm:f>$K$207</xm:f>
            <x14:dxf>
              <fill>
                <patternFill>
                  <bgColor rgb="FF00B0F0"/>
                </patternFill>
              </fill>
            </x14:dxf>
          </x14:cfRule>
          <xm:sqref>K172</xm:sqref>
        </x14:conditionalFormatting>
        <x14:conditionalFormatting xmlns:xm="http://schemas.microsoft.com/office/excel/2006/main">
          <x14:cfRule type="containsText" priority="433" operator="containsText" id="{AC496182-13DE-4C69-9915-4E52849A5976}">
            <xm:f>NOT(ISERROR(SEARCH($K$209,K96)))</xm:f>
            <xm:f>$K$209</xm:f>
            <x14:dxf/>
          </x14:cfRule>
          <x14:cfRule type="containsText" priority="434" operator="containsText" id="{C1475BA3-0A18-43B1-908E-4F59EBE382E7}">
            <xm:f>NOT(ISERROR(SEARCH($K$208,K96)))</xm:f>
            <xm:f>$K$208</xm:f>
            <x14:dxf>
              <fill>
                <patternFill>
                  <bgColor rgb="FFFFC000"/>
                </patternFill>
              </fill>
            </x14:dxf>
          </x14:cfRule>
          <x14:cfRule type="containsText" priority="435" operator="containsText" id="{93F53E36-545B-4D10-866A-94225A2EAF1D}">
            <xm:f>NOT(ISERROR(SEARCH($K$207,K96)))</xm:f>
            <xm:f>$K$207</xm:f>
            <x14:dxf>
              <fill>
                <patternFill>
                  <bgColor rgb="FF00B0F0"/>
                </patternFill>
              </fill>
            </x14:dxf>
          </x14:cfRule>
          <xm:sqref>K96</xm:sqref>
        </x14:conditionalFormatting>
        <x14:conditionalFormatting xmlns:xm="http://schemas.microsoft.com/office/excel/2006/main">
          <x14:cfRule type="containsText" priority="430" operator="containsText" id="{A922762C-5636-4328-AFF7-3B143D47B8E0}">
            <xm:f>NOT(ISERROR(SEARCH($K$209,K83)))</xm:f>
            <xm:f>$K$209</xm:f>
            <x14:dxf/>
          </x14:cfRule>
          <x14:cfRule type="containsText" priority="431" operator="containsText" id="{B7553F4E-C661-4684-B969-D2A7A5BD0566}">
            <xm:f>NOT(ISERROR(SEARCH($K$208,K83)))</xm:f>
            <xm:f>$K$208</xm:f>
            <x14:dxf>
              <fill>
                <patternFill>
                  <bgColor rgb="FFFFC000"/>
                </patternFill>
              </fill>
            </x14:dxf>
          </x14:cfRule>
          <x14:cfRule type="containsText" priority="432" operator="containsText" id="{B3A0ED1D-F86C-40F4-9251-38C23AA5CC18}">
            <xm:f>NOT(ISERROR(SEARCH($K$207,K83)))</xm:f>
            <xm:f>$K$207</xm:f>
            <x14:dxf>
              <fill>
                <patternFill>
                  <bgColor rgb="FF00B0F0"/>
                </patternFill>
              </fill>
            </x14:dxf>
          </x14:cfRule>
          <xm:sqref>K83</xm:sqref>
        </x14:conditionalFormatting>
        <x14:conditionalFormatting xmlns:xm="http://schemas.microsoft.com/office/excel/2006/main">
          <x14:cfRule type="containsText" priority="427" operator="containsText" id="{EF6C0549-7E01-4880-B146-79B0348F1537}">
            <xm:f>NOT(ISERROR(SEARCH($K$209,K93)))</xm:f>
            <xm:f>$K$209</xm:f>
            <x14:dxf/>
          </x14:cfRule>
          <x14:cfRule type="containsText" priority="428" operator="containsText" id="{2DD69740-BBAD-4788-94DE-BCC6C0D01F6D}">
            <xm:f>NOT(ISERROR(SEARCH($K$208,K93)))</xm:f>
            <xm:f>$K$208</xm:f>
            <x14:dxf>
              <fill>
                <patternFill>
                  <bgColor rgb="FFFFC000"/>
                </patternFill>
              </fill>
            </x14:dxf>
          </x14:cfRule>
          <x14:cfRule type="containsText" priority="429" operator="containsText" id="{6B0E7BE9-85DB-40F2-B0B8-BB5AD5B6EC86}">
            <xm:f>NOT(ISERROR(SEARCH($K$207,K93)))</xm:f>
            <xm:f>$K$207</xm:f>
            <x14:dxf>
              <fill>
                <patternFill>
                  <bgColor rgb="FF00B0F0"/>
                </patternFill>
              </fill>
            </x14:dxf>
          </x14:cfRule>
          <xm:sqref>K93</xm:sqref>
        </x14:conditionalFormatting>
        <x14:conditionalFormatting xmlns:xm="http://schemas.microsoft.com/office/excel/2006/main">
          <x14:cfRule type="containsText" priority="424" operator="containsText" id="{5230B396-C2BE-45EF-86C3-07D024862BB8}">
            <xm:f>NOT(ISERROR(SEARCH($K$209,K94)))</xm:f>
            <xm:f>$K$209</xm:f>
            <x14:dxf/>
          </x14:cfRule>
          <x14:cfRule type="containsText" priority="425" operator="containsText" id="{1C12D7C5-408D-432A-95FF-EC730BDB5946}">
            <xm:f>NOT(ISERROR(SEARCH($K$208,K94)))</xm:f>
            <xm:f>$K$208</xm:f>
            <x14:dxf>
              <fill>
                <patternFill>
                  <bgColor rgb="FFFFC000"/>
                </patternFill>
              </fill>
            </x14:dxf>
          </x14:cfRule>
          <x14:cfRule type="containsText" priority="426" operator="containsText" id="{4DBEDA10-90C5-47C3-8251-0F79C50C7957}">
            <xm:f>NOT(ISERROR(SEARCH($K$207,K94)))</xm:f>
            <xm:f>$K$207</xm:f>
            <x14:dxf>
              <fill>
                <patternFill>
                  <bgColor rgb="FF00B0F0"/>
                </patternFill>
              </fill>
            </x14:dxf>
          </x14:cfRule>
          <xm:sqref>K94:K95</xm:sqref>
        </x14:conditionalFormatting>
        <x14:conditionalFormatting xmlns:xm="http://schemas.microsoft.com/office/excel/2006/main">
          <x14:cfRule type="containsText" priority="421" operator="containsText" id="{CF54FBC1-9151-42F9-8951-C3AF3198DA18}">
            <xm:f>NOT(ISERROR(SEARCH($K$209,K97)))</xm:f>
            <xm:f>$K$209</xm:f>
            <x14:dxf/>
          </x14:cfRule>
          <x14:cfRule type="containsText" priority="422" operator="containsText" id="{1F09384F-8427-492B-93D4-F07D30DBECDD}">
            <xm:f>NOT(ISERROR(SEARCH($K$208,K97)))</xm:f>
            <xm:f>$K$208</xm:f>
            <x14:dxf>
              <fill>
                <patternFill>
                  <bgColor rgb="FFFFC000"/>
                </patternFill>
              </fill>
            </x14:dxf>
          </x14:cfRule>
          <x14:cfRule type="containsText" priority="423" operator="containsText" id="{F41C1BD0-A323-49B1-ABD4-6C4F8D441778}">
            <xm:f>NOT(ISERROR(SEARCH($K$207,K97)))</xm:f>
            <xm:f>$K$207</xm:f>
            <x14:dxf>
              <fill>
                <patternFill>
                  <bgColor rgb="FF00B0F0"/>
                </patternFill>
              </fill>
            </x14:dxf>
          </x14:cfRule>
          <xm:sqref>K97:K107</xm:sqref>
        </x14:conditionalFormatting>
        <x14:conditionalFormatting xmlns:xm="http://schemas.microsoft.com/office/excel/2006/main">
          <x14:cfRule type="containsText" priority="418" operator="containsText" id="{373F71C7-B080-4433-A773-99E03FE4A991}">
            <xm:f>NOT(ISERROR(SEARCH($K$209,K109)))</xm:f>
            <xm:f>$K$209</xm:f>
            <x14:dxf/>
          </x14:cfRule>
          <x14:cfRule type="containsText" priority="419" operator="containsText" id="{410F209F-AD88-44F7-B849-F6FB5A2CF4B8}">
            <xm:f>NOT(ISERROR(SEARCH($K$208,K109)))</xm:f>
            <xm:f>$K$208</xm:f>
            <x14:dxf>
              <fill>
                <patternFill>
                  <bgColor rgb="FFFFC000"/>
                </patternFill>
              </fill>
            </x14:dxf>
          </x14:cfRule>
          <x14:cfRule type="containsText" priority="420" operator="containsText" id="{999CAA6C-28CF-4698-B494-8F918AE991AB}">
            <xm:f>NOT(ISERROR(SEARCH($K$207,K109)))</xm:f>
            <xm:f>$K$207</xm:f>
            <x14:dxf>
              <fill>
                <patternFill>
                  <bgColor rgb="FF00B0F0"/>
                </patternFill>
              </fill>
            </x14:dxf>
          </x14:cfRule>
          <xm:sqref>K109:K112</xm:sqref>
        </x14:conditionalFormatting>
        <x14:conditionalFormatting xmlns:xm="http://schemas.microsoft.com/office/excel/2006/main">
          <x14:cfRule type="containsText" priority="415" operator="containsText" id="{A2ED639B-2238-47B9-B7E9-E961A8CFBFDA}">
            <xm:f>NOT(ISERROR(SEARCH($K$209,K117)))</xm:f>
            <xm:f>$K$209</xm:f>
            <x14:dxf/>
          </x14:cfRule>
          <x14:cfRule type="containsText" priority="416" operator="containsText" id="{887E4C5D-D0AC-45E8-BD9B-E73F19386CD6}">
            <xm:f>NOT(ISERROR(SEARCH($K$208,K117)))</xm:f>
            <xm:f>$K$208</xm:f>
            <x14:dxf>
              <fill>
                <patternFill>
                  <bgColor rgb="FFFFC000"/>
                </patternFill>
              </fill>
            </x14:dxf>
          </x14:cfRule>
          <x14:cfRule type="containsText" priority="417" operator="containsText" id="{B4BBD83D-840D-450A-A399-44F1310B5CC8}">
            <xm:f>NOT(ISERROR(SEARCH($K$207,K117)))</xm:f>
            <xm:f>$K$207</xm:f>
            <x14:dxf>
              <fill>
                <patternFill>
                  <bgColor rgb="FF00B0F0"/>
                </patternFill>
              </fill>
            </x14:dxf>
          </x14:cfRule>
          <xm:sqref>K117:K118</xm:sqref>
        </x14:conditionalFormatting>
        <x14:conditionalFormatting xmlns:xm="http://schemas.microsoft.com/office/excel/2006/main">
          <x14:cfRule type="containsText" priority="409" operator="containsText" id="{C92AC2AC-32C5-4B48-ACD7-55F1BDA8D009}">
            <xm:f>NOT(ISERROR(SEARCH($K$209,K47)))</xm:f>
            <xm:f>$K$209</xm:f>
            <x14:dxf/>
          </x14:cfRule>
          <x14:cfRule type="containsText" priority="410" operator="containsText" id="{947BAA63-0ABB-44DF-9EB6-22027B0D9059}">
            <xm:f>NOT(ISERROR(SEARCH($K$208,K47)))</xm:f>
            <xm:f>$K$208</xm:f>
            <x14:dxf>
              <fill>
                <patternFill>
                  <bgColor rgb="FFFFC000"/>
                </patternFill>
              </fill>
            </x14:dxf>
          </x14:cfRule>
          <x14:cfRule type="containsText" priority="411" operator="containsText" id="{88770AA3-F679-49C6-8B61-F68A5828D783}">
            <xm:f>NOT(ISERROR(SEARCH($K$207,K47)))</xm:f>
            <xm:f>$K$207</xm:f>
            <x14:dxf>
              <fill>
                <patternFill>
                  <bgColor rgb="FF00B0F0"/>
                </patternFill>
              </fill>
            </x14:dxf>
          </x14:cfRule>
          <xm:sqref>K47</xm:sqref>
        </x14:conditionalFormatting>
        <x14:conditionalFormatting xmlns:xm="http://schemas.microsoft.com/office/excel/2006/main">
          <x14:cfRule type="containsText" priority="406" operator="containsText" id="{A1EB30C2-E4D4-49A4-9414-B4F8E04D86A0}">
            <xm:f>NOT(ISERROR(SEARCH($K$209,K40)))</xm:f>
            <xm:f>$K$209</xm:f>
            <x14:dxf/>
          </x14:cfRule>
          <x14:cfRule type="containsText" priority="407" operator="containsText" id="{6B6A24C3-9168-48FB-9D40-9C10A3E2409B}">
            <xm:f>NOT(ISERROR(SEARCH($K$208,K40)))</xm:f>
            <xm:f>$K$208</xm:f>
            <x14:dxf>
              <fill>
                <patternFill>
                  <bgColor rgb="FFFFC000"/>
                </patternFill>
              </fill>
            </x14:dxf>
          </x14:cfRule>
          <x14:cfRule type="containsText" priority="408" operator="containsText" id="{899CB276-F85A-4DAE-AC08-A4B2C454AE68}">
            <xm:f>NOT(ISERROR(SEARCH($K$207,K40)))</xm:f>
            <xm:f>$K$207</xm:f>
            <x14:dxf>
              <fill>
                <patternFill>
                  <bgColor rgb="FF00B0F0"/>
                </patternFill>
              </fill>
            </x14:dxf>
          </x14:cfRule>
          <xm:sqref>K40:K46</xm:sqref>
        </x14:conditionalFormatting>
        <x14:conditionalFormatting xmlns:xm="http://schemas.microsoft.com/office/excel/2006/main">
          <x14:cfRule type="containsText" priority="403" operator="containsText" id="{052C07D2-77E9-4410-860C-0114541BDE95}">
            <xm:f>NOT(ISERROR(SEARCH($K$209,K38)))</xm:f>
            <xm:f>$K$209</xm:f>
            <x14:dxf/>
          </x14:cfRule>
          <x14:cfRule type="containsText" priority="404" operator="containsText" id="{181F97F6-86D4-4B78-AB63-03C5B74CFD47}">
            <xm:f>NOT(ISERROR(SEARCH($K$208,K38)))</xm:f>
            <xm:f>$K$208</xm:f>
            <x14:dxf>
              <fill>
                <patternFill>
                  <bgColor rgb="FFFFC000"/>
                </patternFill>
              </fill>
            </x14:dxf>
          </x14:cfRule>
          <x14:cfRule type="containsText" priority="405" operator="containsText" id="{D2F300F2-ADBE-4CEF-A3A9-5ABF64AC52C8}">
            <xm:f>NOT(ISERROR(SEARCH($K$207,K38)))</xm:f>
            <xm:f>$K$207</xm:f>
            <x14:dxf>
              <fill>
                <patternFill>
                  <bgColor rgb="FF00B0F0"/>
                </patternFill>
              </fill>
            </x14:dxf>
          </x14:cfRule>
          <xm:sqref>K38</xm:sqref>
        </x14:conditionalFormatting>
        <x14:conditionalFormatting xmlns:xm="http://schemas.microsoft.com/office/excel/2006/main">
          <x14:cfRule type="containsText" priority="400" operator="containsText" id="{31DDF61E-CDFA-41E9-B992-700C837B932C}">
            <xm:f>NOT(ISERROR(SEARCH($K$209,K37)))</xm:f>
            <xm:f>$K$209</xm:f>
            <x14:dxf/>
          </x14:cfRule>
          <x14:cfRule type="containsText" priority="401" operator="containsText" id="{7211CFFD-C311-4EE2-86D9-DBC1EBA5D1D4}">
            <xm:f>NOT(ISERROR(SEARCH($K$208,K37)))</xm:f>
            <xm:f>$K$208</xm:f>
            <x14:dxf>
              <fill>
                <patternFill>
                  <bgColor rgb="FFFFC000"/>
                </patternFill>
              </fill>
            </x14:dxf>
          </x14:cfRule>
          <x14:cfRule type="containsText" priority="402" operator="containsText" id="{99FF1A8B-E2BA-4EDA-B4AC-28FE85344D4B}">
            <xm:f>NOT(ISERROR(SEARCH($K$207,K37)))</xm:f>
            <xm:f>$K$207</xm:f>
            <x14:dxf>
              <fill>
                <patternFill>
                  <bgColor rgb="FF00B0F0"/>
                </patternFill>
              </fill>
            </x14:dxf>
          </x14:cfRule>
          <xm:sqref>K37</xm:sqref>
        </x14:conditionalFormatting>
        <x14:conditionalFormatting xmlns:xm="http://schemas.microsoft.com/office/excel/2006/main">
          <x14:cfRule type="containsText" priority="397" operator="containsText" id="{7E20357A-9F00-43CA-BECA-224652DA0634}">
            <xm:f>NOT(ISERROR(SEARCH($K$209,K35)))</xm:f>
            <xm:f>$K$209</xm:f>
            <x14:dxf/>
          </x14:cfRule>
          <x14:cfRule type="containsText" priority="398" operator="containsText" id="{BF38470F-EDE3-43CC-A5DC-D0ACBDE2BFA4}">
            <xm:f>NOT(ISERROR(SEARCH($K$208,K35)))</xm:f>
            <xm:f>$K$208</xm:f>
            <x14:dxf>
              <fill>
                <patternFill>
                  <bgColor rgb="FFFFC000"/>
                </patternFill>
              </fill>
            </x14:dxf>
          </x14:cfRule>
          <x14:cfRule type="containsText" priority="399" operator="containsText" id="{93A39EAB-7F75-4160-B501-1075305AC79B}">
            <xm:f>NOT(ISERROR(SEARCH($K$207,K35)))</xm:f>
            <xm:f>$K$207</xm:f>
            <x14:dxf>
              <fill>
                <patternFill>
                  <bgColor rgb="FF00B0F0"/>
                </patternFill>
              </fill>
            </x14:dxf>
          </x14:cfRule>
          <xm:sqref>K35</xm:sqref>
        </x14:conditionalFormatting>
        <x14:conditionalFormatting xmlns:xm="http://schemas.microsoft.com/office/excel/2006/main">
          <x14:cfRule type="containsText" priority="394" operator="containsText" id="{1AF50B32-773E-4E22-8E4B-BAE178AF2F5D}">
            <xm:f>NOT(ISERROR(SEARCH($K$209,K32)))</xm:f>
            <xm:f>$K$209</xm:f>
            <x14:dxf/>
          </x14:cfRule>
          <x14:cfRule type="containsText" priority="395" operator="containsText" id="{98C349AA-2D37-494C-B648-0F57997B4AA7}">
            <xm:f>NOT(ISERROR(SEARCH($K$208,K32)))</xm:f>
            <xm:f>$K$208</xm:f>
            <x14:dxf>
              <fill>
                <patternFill>
                  <bgColor rgb="FFFFC000"/>
                </patternFill>
              </fill>
            </x14:dxf>
          </x14:cfRule>
          <x14:cfRule type="containsText" priority="396" operator="containsText" id="{52F28390-6F58-48DA-A802-32E8244B54B8}">
            <xm:f>NOT(ISERROR(SEARCH($K$207,K32)))</xm:f>
            <xm:f>$K$207</xm:f>
            <x14:dxf>
              <fill>
                <patternFill>
                  <bgColor rgb="FF00B0F0"/>
                </patternFill>
              </fill>
            </x14:dxf>
          </x14:cfRule>
          <xm:sqref>K32</xm:sqref>
        </x14:conditionalFormatting>
        <x14:conditionalFormatting xmlns:xm="http://schemas.microsoft.com/office/excel/2006/main">
          <x14:cfRule type="containsText" priority="391" operator="containsText" id="{81E93593-204A-497D-970A-54C64484E535}">
            <xm:f>NOT(ISERROR(SEARCH($K$209,K30)))</xm:f>
            <xm:f>$K$209</xm:f>
            <x14:dxf/>
          </x14:cfRule>
          <x14:cfRule type="containsText" priority="392" operator="containsText" id="{CE0B980A-CF43-4E1A-8138-D4A804A2CA2B}">
            <xm:f>NOT(ISERROR(SEARCH($K$208,K30)))</xm:f>
            <xm:f>$K$208</xm:f>
            <x14:dxf>
              <fill>
                <patternFill>
                  <bgColor rgb="FFFFC000"/>
                </patternFill>
              </fill>
            </x14:dxf>
          </x14:cfRule>
          <x14:cfRule type="containsText" priority="393" operator="containsText" id="{77944B3E-01C6-49F8-A7A8-83D58A97783F}">
            <xm:f>NOT(ISERROR(SEARCH($K$207,K30)))</xm:f>
            <xm:f>$K$207</xm:f>
            <x14:dxf>
              <fill>
                <patternFill>
                  <bgColor rgb="FF00B0F0"/>
                </patternFill>
              </fill>
            </x14:dxf>
          </x14:cfRule>
          <xm:sqref>K30:K31</xm:sqref>
        </x14:conditionalFormatting>
        <x14:conditionalFormatting xmlns:xm="http://schemas.microsoft.com/office/excel/2006/main">
          <x14:cfRule type="containsText" priority="382" operator="containsText" id="{E81B833E-183E-4B73-A130-E5AEE9CA2845}">
            <xm:f>NOT(ISERROR(SEARCH($K$209,K24)))</xm:f>
            <xm:f>$K$209</xm:f>
            <x14:dxf/>
          </x14:cfRule>
          <x14:cfRule type="containsText" priority="383" operator="containsText" id="{683E9447-15ED-4461-A8E4-60E9164A61B4}">
            <xm:f>NOT(ISERROR(SEARCH($K$208,K24)))</xm:f>
            <xm:f>$K$208</xm:f>
            <x14:dxf>
              <fill>
                <patternFill>
                  <bgColor rgb="FFFFC000"/>
                </patternFill>
              </fill>
            </x14:dxf>
          </x14:cfRule>
          <x14:cfRule type="containsText" priority="384" operator="containsText" id="{0425AF1A-3B43-47FA-B970-69420BF68447}">
            <xm:f>NOT(ISERROR(SEARCH($K$207,K24)))</xm:f>
            <xm:f>$K$207</xm:f>
            <x14:dxf>
              <fill>
                <patternFill>
                  <bgColor rgb="FF00B0F0"/>
                </patternFill>
              </fill>
            </x14:dxf>
          </x14:cfRule>
          <xm:sqref>K24</xm:sqref>
        </x14:conditionalFormatting>
        <x14:conditionalFormatting xmlns:xm="http://schemas.microsoft.com/office/excel/2006/main">
          <x14:cfRule type="containsText" priority="379" operator="containsText" id="{466CE9BD-4B0E-453B-8339-98239B43AF1C}">
            <xm:f>NOT(ISERROR(SEARCH($K$209,K25)))</xm:f>
            <xm:f>$K$209</xm:f>
            <x14:dxf/>
          </x14:cfRule>
          <x14:cfRule type="containsText" priority="380" operator="containsText" id="{A6E75BBC-B4C1-4492-BEEA-4E085D8B19D6}">
            <xm:f>NOT(ISERROR(SEARCH($K$208,K25)))</xm:f>
            <xm:f>$K$208</xm:f>
            <x14:dxf>
              <fill>
                <patternFill>
                  <bgColor rgb="FFFFC000"/>
                </patternFill>
              </fill>
            </x14:dxf>
          </x14:cfRule>
          <x14:cfRule type="containsText" priority="381" operator="containsText" id="{C643398B-1E1C-4DD9-BDC0-74C3AE46A745}">
            <xm:f>NOT(ISERROR(SEARCH($K$207,K25)))</xm:f>
            <xm:f>$K$207</xm:f>
            <x14:dxf>
              <fill>
                <patternFill>
                  <bgColor rgb="FF00B0F0"/>
                </patternFill>
              </fill>
            </x14:dxf>
          </x14:cfRule>
          <xm:sqref>K25</xm:sqref>
        </x14:conditionalFormatting>
        <x14:conditionalFormatting xmlns:xm="http://schemas.microsoft.com/office/excel/2006/main">
          <x14:cfRule type="containsText" priority="376" operator="containsText" id="{7DC45720-F810-4381-9E1B-385A6DFCCE50}">
            <xm:f>NOT(ISERROR(SEARCH($K$209,K23)))</xm:f>
            <xm:f>$K$209</xm:f>
            <x14:dxf/>
          </x14:cfRule>
          <x14:cfRule type="containsText" priority="377" operator="containsText" id="{643E9F18-590B-4279-AFB7-99F044B655AE}">
            <xm:f>NOT(ISERROR(SEARCH($K$208,K23)))</xm:f>
            <xm:f>$K$208</xm:f>
            <x14:dxf>
              <fill>
                <patternFill>
                  <bgColor rgb="FFFFC000"/>
                </patternFill>
              </fill>
            </x14:dxf>
          </x14:cfRule>
          <x14:cfRule type="containsText" priority="378" operator="containsText" id="{5FBBDE5E-F806-457E-A397-47175B4CD693}">
            <xm:f>NOT(ISERROR(SEARCH($K$207,K23)))</xm:f>
            <xm:f>$K$207</xm:f>
            <x14:dxf>
              <fill>
                <patternFill>
                  <bgColor rgb="FF00B0F0"/>
                </patternFill>
              </fill>
            </x14:dxf>
          </x14:cfRule>
          <xm:sqref>K23</xm:sqref>
        </x14:conditionalFormatting>
        <x14:conditionalFormatting xmlns:xm="http://schemas.microsoft.com/office/excel/2006/main">
          <x14:cfRule type="containsText" priority="373" operator="containsText" id="{9F90365F-9DF0-455F-B0E5-4BA05D0D7C68}">
            <xm:f>NOT(ISERROR(SEARCH($K$209,K10)))</xm:f>
            <xm:f>$K$209</xm:f>
            <x14:dxf/>
          </x14:cfRule>
          <x14:cfRule type="containsText" priority="374" operator="containsText" id="{9A6B8F07-A5C1-494A-B2D4-62F6C2602D58}">
            <xm:f>NOT(ISERROR(SEARCH($K$208,K10)))</xm:f>
            <xm:f>$K$208</xm:f>
            <x14:dxf>
              <fill>
                <patternFill>
                  <bgColor rgb="FFFFC000"/>
                </patternFill>
              </fill>
            </x14:dxf>
          </x14:cfRule>
          <x14:cfRule type="containsText" priority="375" operator="containsText" id="{034D7011-4145-40B5-9B33-221B35203A8D}">
            <xm:f>NOT(ISERROR(SEARCH($K$207,K10)))</xm:f>
            <xm:f>$K$207</xm:f>
            <x14:dxf>
              <fill>
                <patternFill>
                  <bgColor rgb="FF00B0F0"/>
                </patternFill>
              </fill>
            </x14:dxf>
          </x14:cfRule>
          <xm:sqref>K10:K18</xm:sqref>
        </x14:conditionalFormatting>
        <x14:conditionalFormatting xmlns:xm="http://schemas.microsoft.com/office/excel/2006/main">
          <x14:cfRule type="containsText" priority="370" operator="containsText" id="{8DBFB1A1-44DD-441D-A294-43DEA3783DAB}">
            <xm:f>NOT(ISERROR(SEARCH($K$209,K5)))</xm:f>
            <xm:f>$K$209</xm:f>
            <x14:dxf/>
          </x14:cfRule>
          <x14:cfRule type="containsText" priority="371" operator="containsText" id="{24F6636E-FF23-455B-8BC8-FDF6C1F56A26}">
            <xm:f>NOT(ISERROR(SEARCH($K$208,K5)))</xm:f>
            <xm:f>$K$208</xm:f>
            <x14:dxf>
              <fill>
                <patternFill>
                  <bgColor rgb="FFFFC000"/>
                </patternFill>
              </fill>
            </x14:dxf>
          </x14:cfRule>
          <x14:cfRule type="containsText" priority="372" operator="containsText" id="{7687F22A-D688-46DC-9E6E-04F4C2875C1C}">
            <xm:f>NOT(ISERROR(SEARCH($K$207,K5)))</xm:f>
            <xm:f>$K$207</xm:f>
            <x14:dxf>
              <fill>
                <patternFill>
                  <bgColor rgb="FF00B0F0"/>
                </patternFill>
              </fill>
            </x14:dxf>
          </x14:cfRule>
          <xm:sqref>K5:K6</xm:sqref>
        </x14:conditionalFormatting>
        <x14:conditionalFormatting xmlns:xm="http://schemas.microsoft.com/office/excel/2006/main">
          <x14:cfRule type="containsText" priority="368" operator="containsText" id="{39C936A4-9FD9-48DE-A86E-38CBA1024477}">
            <xm:f>NOT(ISERROR(SEARCH($K$34,K180)))</xm:f>
            <xm:f>$K$34</xm:f>
            <x14:dxf>
              <fill>
                <patternFill>
                  <bgColor rgb="FFFFC000"/>
                </patternFill>
              </fill>
            </x14:dxf>
          </x14:cfRule>
          <x14:cfRule type="containsText" priority="369" operator="containsText" id="{90E4B7C1-9624-499B-8EC7-F23E0CF3AC9E}">
            <xm:f>NOT(ISERROR(SEARCH($K$33,K180)))</xm:f>
            <xm:f>$K$33</xm:f>
            <x14:dxf>
              <fill>
                <patternFill>
                  <bgColor rgb="FF00B0F0"/>
                </patternFill>
              </fill>
            </x14:dxf>
          </x14:cfRule>
          <xm:sqref>K180</xm:sqref>
        </x14:conditionalFormatting>
        <x14:conditionalFormatting xmlns:xm="http://schemas.microsoft.com/office/excel/2006/main">
          <x14:cfRule type="containsText" priority="317" operator="containsText" id="{AC1DEE69-EF31-4F87-8F89-83E932A0E95C}">
            <xm:f>NOT(ISERROR(SEARCH($G$211,G173)))</xm:f>
            <xm:f>$G$211</xm:f>
            <x14:dxf>
              <fill>
                <patternFill>
                  <bgColor rgb="FFFF0000"/>
                </patternFill>
              </fill>
            </x14:dxf>
          </x14:cfRule>
          <x14:cfRule type="containsText" priority="318" operator="containsText" id="{B03986E6-8C96-4DB0-8DDC-01A92758DA2B}">
            <xm:f>NOT(ISERROR(SEARCH($G$210,G173)))</xm:f>
            <xm:f>$G$210</xm:f>
            <x14:dxf>
              <fill>
                <patternFill>
                  <bgColor rgb="FFFFC000"/>
                </patternFill>
              </fill>
            </x14:dxf>
          </x14:cfRule>
          <x14:cfRule type="containsText" priority="319" operator="containsText" id="{22143FE2-D8E0-4C9A-8E9B-F215356B65AB}">
            <xm:f>NOT(ISERROR(SEARCH($G$209,G173)))</xm:f>
            <xm:f>$G$209</xm:f>
            <x14:dxf>
              <fill>
                <patternFill>
                  <bgColor rgb="FFFFFF00"/>
                </patternFill>
              </fill>
            </x14:dxf>
          </x14:cfRule>
          <x14:cfRule type="containsText" priority="320" operator="containsText" id="{DA7C451D-2DB8-4A4C-B893-8B04EF58B1CD}">
            <xm:f>NOT(ISERROR(SEARCH($G$208,G173)))</xm:f>
            <xm:f>$G$208</xm:f>
            <x14:dxf>
              <fill>
                <patternFill>
                  <bgColor rgb="FF92D050"/>
                </patternFill>
              </fill>
            </x14:dxf>
          </x14:cfRule>
          <x14:cfRule type="containsText" priority="321" operator="containsText" id="{1539E5CB-AC66-4FEC-A42A-3745912D132D}">
            <xm:f>NOT(ISERROR(SEARCH($G$207,G173)))</xm:f>
            <xm:f>$G$207</xm:f>
            <x14:dxf>
              <fill>
                <patternFill>
                  <bgColor rgb="FF00B050"/>
                </patternFill>
              </fill>
            </x14:dxf>
          </x14:cfRule>
          <xm:sqref>G173:G179</xm:sqref>
        </x14:conditionalFormatting>
        <x14:conditionalFormatting xmlns:xm="http://schemas.microsoft.com/office/excel/2006/main">
          <x14:cfRule type="containsText" priority="312" operator="containsText" id="{7482BA7A-9D0C-456D-B820-043B723F26EB}">
            <xm:f>NOT(ISERROR(SEARCH($H$211,H173)))</xm:f>
            <xm:f>$H$211</xm:f>
            <x14:dxf>
              <fill>
                <patternFill>
                  <bgColor rgb="FFFF0000"/>
                </patternFill>
              </fill>
            </x14:dxf>
          </x14:cfRule>
          <x14:cfRule type="containsText" priority="313" operator="containsText" id="{183F9312-5483-44F0-AAD7-28C61E2FCA8C}">
            <xm:f>NOT(ISERROR(SEARCH($H$210,H173)))</xm:f>
            <xm:f>$H$210</xm:f>
            <x14:dxf>
              <fill>
                <patternFill>
                  <bgColor rgb="FFFFC000"/>
                </patternFill>
              </fill>
            </x14:dxf>
          </x14:cfRule>
          <x14:cfRule type="containsText" priority="314" operator="containsText" id="{5D789181-F38B-4167-A9A0-BB1C28BCF741}">
            <xm:f>NOT(ISERROR(SEARCH($H$209,H173)))</xm:f>
            <xm:f>$H$209</xm:f>
            <x14:dxf>
              <fill>
                <patternFill>
                  <bgColor rgb="FFFFFF00"/>
                </patternFill>
              </fill>
            </x14:dxf>
          </x14:cfRule>
          <x14:cfRule type="containsText" priority="315" operator="containsText" id="{2CBD3A40-120F-4C03-A012-633CB6C6A8CC}">
            <xm:f>NOT(ISERROR(SEARCH($H$208,H173)))</xm:f>
            <xm:f>$H$208</xm:f>
            <x14:dxf>
              <fill>
                <patternFill>
                  <bgColor rgb="FF92D050"/>
                </patternFill>
              </fill>
            </x14:dxf>
          </x14:cfRule>
          <x14:cfRule type="containsText" priority="316" operator="containsText" id="{E1D806CD-8456-4404-A662-2C03B350F7A2}">
            <xm:f>NOT(ISERROR(SEARCH($H$207,H173)))</xm:f>
            <xm:f>$H$207</xm:f>
            <x14:dxf>
              <fill>
                <patternFill>
                  <bgColor rgb="FF00B050"/>
                </patternFill>
              </fill>
            </x14:dxf>
          </x14:cfRule>
          <xm:sqref>H173:H179</xm:sqref>
        </x14:conditionalFormatting>
        <x14:conditionalFormatting xmlns:xm="http://schemas.microsoft.com/office/excel/2006/main">
          <x14:cfRule type="containsText" priority="308" operator="containsText" id="{198FF94A-7C96-4E00-8BBF-5A06B077EC7C}">
            <xm:f>NOT(ISERROR(SEARCH($I$210,I173)))</xm:f>
            <xm:f>$I$210</xm:f>
            <x14:dxf>
              <fill>
                <patternFill>
                  <bgColor rgb="FFFF0000"/>
                </patternFill>
              </fill>
            </x14:dxf>
          </x14:cfRule>
          <x14:cfRule type="containsText" priority="309" operator="containsText" id="{8C302283-D520-49E0-B003-EF09F50227B8}">
            <xm:f>NOT(ISERROR(SEARCH($I$209,I173)))</xm:f>
            <xm:f>$I$209</xm:f>
            <x14:dxf>
              <fill>
                <patternFill>
                  <bgColor theme="9" tint="-0.24994659260841701"/>
                </patternFill>
              </fill>
            </x14:dxf>
          </x14:cfRule>
          <x14:cfRule type="containsText" priority="310" operator="containsText" id="{11E94ABB-9198-400F-89FF-C0B0BADE3DDF}">
            <xm:f>NOT(ISERROR(SEARCH($I$208,I173)))</xm:f>
            <xm:f>$I$208</xm:f>
            <x14:dxf>
              <fill>
                <patternFill>
                  <bgColor rgb="FFFFC000"/>
                </patternFill>
              </fill>
            </x14:dxf>
          </x14:cfRule>
          <x14:cfRule type="containsText" priority="311" operator="containsText" id="{A8707AB4-416F-4F1C-88E2-91983B6B4361}">
            <xm:f>NOT(ISERROR(SEARCH($I$207,I173)))</xm:f>
            <xm:f>$I$207</xm:f>
            <x14:dxf>
              <fill>
                <patternFill>
                  <bgColor rgb="FF00B050"/>
                </patternFill>
              </fill>
            </x14:dxf>
          </x14:cfRule>
          <xm:sqref>I173:I179</xm:sqref>
        </x14:conditionalFormatting>
        <x14:conditionalFormatting xmlns:xm="http://schemas.microsoft.com/office/excel/2006/main">
          <x14:cfRule type="containsText" priority="303" operator="containsText" id="{F0E613B3-EE1D-48E5-9807-87CD377066A4}">
            <xm:f>NOT(ISERROR(SEARCH($G$211,M173)))</xm:f>
            <xm:f>$G$211</xm:f>
            <x14:dxf>
              <fill>
                <patternFill>
                  <bgColor rgb="FFFF0000"/>
                </patternFill>
              </fill>
            </x14:dxf>
          </x14:cfRule>
          <x14:cfRule type="containsText" priority="304" operator="containsText" id="{C526B94F-92CC-4D60-B9F5-DC2ABBF40394}">
            <xm:f>NOT(ISERROR(SEARCH($G$210,M173)))</xm:f>
            <xm:f>$G$210</xm:f>
            <x14:dxf>
              <fill>
                <patternFill>
                  <bgColor rgb="FFFFC000"/>
                </patternFill>
              </fill>
            </x14:dxf>
          </x14:cfRule>
          <x14:cfRule type="containsText" priority="305" operator="containsText" id="{BE454836-3528-44FE-BAB7-DDFFC81A4C1C}">
            <xm:f>NOT(ISERROR(SEARCH($G$209,M173)))</xm:f>
            <xm:f>$G$209</xm:f>
            <x14:dxf>
              <fill>
                <patternFill>
                  <bgColor rgb="FFFFFF00"/>
                </patternFill>
              </fill>
            </x14:dxf>
          </x14:cfRule>
          <x14:cfRule type="containsText" priority="306" operator="containsText" id="{672B7F11-A62E-44B4-8156-8E55065A3886}">
            <xm:f>NOT(ISERROR(SEARCH($G$208,M173)))</xm:f>
            <xm:f>$G$208</xm:f>
            <x14:dxf>
              <fill>
                <patternFill>
                  <bgColor rgb="FF92D050"/>
                </patternFill>
              </fill>
            </x14:dxf>
          </x14:cfRule>
          <x14:cfRule type="containsText" priority="307" operator="containsText" id="{B0F6B111-A027-49DB-860C-7CC8B1EE4F3A}">
            <xm:f>NOT(ISERROR(SEARCH($G$207,M173)))</xm:f>
            <xm:f>$G$207</xm:f>
            <x14:dxf>
              <fill>
                <patternFill>
                  <bgColor rgb="FF00B050"/>
                </patternFill>
              </fill>
            </x14:dxf>
          </x14:cfRule>
          <xm:sqref>M173:M179</xm:sqref>
        </x14:conditionalFormatting>
        <x14:conditionalFormatting xmlns:xm="http://schemas.microsoft.com/office/excel/2006/main">
          <x14:cfRule type="containsText" priority="298" operator="containsText" id="{EA7EC123-DA52-48F5-9FA4-3626CD653DC0}">
            <xm:f>NOT(ISERROR(SEARCH($H$211,N173)))</xm:f>
            <xm:f>$H$211</xm:f>
            <x14:dxf>
              <fill>
                <patternFill>
                  <bgColor rgb="FFFF0000"/>
                </patternFill>
              </fill>
            </x14:dxf>
          </x14:cfRule>
          <x14:cfRule type="containsText" priority="299" operator="containsText" id="{14FEFCFB-FFB0-4BC5-8A55-D23289CB4F81}">
            <xm:f>NOT(ISERROR(SEARCH($H$210,N173)))</xm:f>
            <xm:f>$H$210</xm:f>
            <x14:dxf>
              <fill>
                <patternFill>
                  <bgColor rgb="FFFFC000"/>
                </patternFill>
              </fill>
            </x14:dxf>
          </x14:cfRule>
          <x14:cfRule type="containsText" priority="300" operator="containsText" id="{F9732ADB-387C-4D50-A014-6E190B71C6BD}">
            <xm:f>NOT(ISERROR(SEARCH($H$209,N173)))</xm:f>
            <xm:f>$H$209</xm:f>
            <x14:dxf>
              <fill>
                <patternFill>
                  <bgColor rgb="FFFFFF00"/>
                </patternFill>
              </fill>
            </x14:dxf>
          </x14:cfRule>
          <x14:cfRule type="containsText" priority="301" operator="containsText" id="{10303156-40AD-4803-9926-393CCB69C8B1}">
            <xm:f>NOT(ISERROR(SEARCH($H$208,N173)))</xm:f>
            <xm:f>$H$208</xm:f>
            <x14:dxf>
              <fill>
                <patternFill>
                  <bgColor rgb="FF92D050"/>
                </patternFill>
              </fill>
            </x14:dxf>
          </x14:cfRule>
          <x14:cfRule type="containsText" priority="302" operator="containsText" id="{088D9DB4-6765-4982-A7E2-B54481180E37}">
            <xm:f>NOT(ISERROR(SEARCH($H$207,N173)))</xm:f>
            <xm:f>$H$207</xm:f>
            <x14:dxf>
              <fill>
                <patternFill>
                  <bgColor rgb="FF00B050"/>
                </patternFill>
              </fill>
            </x14:dxf>
          </x14:cfRule>
          <xm:sqref>N173:N179</xm:sqref>
        </x14:conditionalFormatting>
        <x14:conditionalFormatting xmlns:xm="http://schemas.microsoft.com/office/excel/2006/main">
          <x14:cfRule type="containsText" priority="294" operator="containsText" id="{B087E43B-6BB3-4A52-9637-EA06373EC910}">
            <xm:f>NOT(ISERROR(SEARCH($I$210,O173)))</xm:f>
            <xm:f>$I$210</xm:f>
            <x14:dxf>
              <fill>
                <patternFill>
                  <bgColor rgb="FFFF0000"/>
                </patternFill>
              </fill>
            </x14:dxf>
          </x14:cfRule>
          <x14:cfRule type="containsText" priority="295" operator="containsText" id="{36715BA8-61EB-401C-AB28-946E074AE79C}">
            <xm:f>NOT(ISERROR(SEARCH($I$209,O173)))</xm:f>
            <xm:f>$I$209</xm:f>
            <x14:dxf>
              <fill>
                <patternFill>
                  <bgColor theme="9" tint="-0.24994659260841701"/>
                </patternFill>
              </fill>
            </x14:dxf>
          </x14:cfRule>
          <x14:cfRule type="containsText" priority="296" operator="containsText" id="{F5704E77-D437-4D8D-843D-CE973F2E6C7B}">
            <xm:f>NOT(ISERROR(SEARCH($I$208,O173)))</xm:f>
            <xm:f>$I$208</xm:f>
            <x14:dxf>
              <fill>
                <patternFill>
                  <bgColor rgb="FFFFC000"/>
                </patternFill>
              </fill>
            </x14:dxf>
          </x14:cfRule>
          <x14:cfRule type="containsText" priority="297" operator="containsText" id="{FD446657-539C-4AF7-88CC-E2A040B9517A}">
            <xm:f>NOT(ISERROR(SEARCH($I$207,O173)))</xm:f>
            <xm:f>$I$207</xm:f>
            <x14:dxf>
              <fill>
                <patternFill>
                  <bgColor rgb="FF00B050"/>
                </patternFill>
              </fill>
            </x14:dxf>
          </x14:cfRule>
          <xm:sqref>O173:O179</xm:sqref>
        </x14:conditionalFormatting>
        <x14:conditionalFormatting xmlns:xm="http://schemas.microsoft.com/office/excel/2006/main">
          <x14:cfRule type="containsText" priority="262" operator="containsText" id="{73FBF3DD-9706-4BAF-8F42-2D3618DFA6A2}">
            <xm:f>NOT(ISERROR(SEARCH($I$210,I185)))</xm:f>
            <xm:f>$I$210</xm:f>
            <x14:dxf>
              <fill>
                <patternFill>
                  <bgColor rgb="FFFF0000"/>
                </patternFill>
              </fill>
            </x14:dxf>
          </x14:cfRule>
          <x14:cfRule type="containsText" priority="263" operator="containsText" id="{73279FAA-7492-419F-BB3B-4F241D967FAF}">
            <xm:f>NOT(ISERROR(SEARCH($I$209,I185)))</xm:f>
            <xm:f>$I$209</xm:f>
            <x14:dxf>
              <fill>
                <patternFill>
                  <bgColor theme="9" tint="-0.24994659260841701"/>
                </patternFill>
              </fill>
            </x14:dxf>
          </x14:cfRule>
          <x14:cfRule type="containsText" priority="264" operator="containsText" id="{66D68447-5CD7-463D-ADE7-6B01A46E0C20}">
            <xm:f>NOT(ISERROR(SEARCH($I$208,I185)))</xm:f>
            <xm:f>$I$208</xm:f>
            <x14:dxf>
              <fill>
                <patternFill>
                  <bgColor rgb="FFFFC000"/>
                </patternFill>
              </fill>
            </x14:dxf>
          </x14:cfRule>
          <x14:cfRule type="containsText" priority="265" operator="containsText" id="{20C8E4EB-ADB8-46E2-ABD7-4FCF668CF2FB}">
            <xm:f>NOT(ISERROR(SEARCH($I$207,I185)))</xm:f>
            <xm:f>$I$207</xm:f>
            <x14:dxf>
              <fill>
                <patternFill>
                  <bgColor rgb="FF00B050"/>
                </patternFill>
              </fill>
            </x14:dxf>
          </x14:cfRule>
          <xm:sqref>I185:I189</xm:sqref>
        </x14:conditionalFormatting>
        <x14:conditionalFormatting xmlns:xm="http://schemas.microsoft.com/office/excel/2006/main">
          <x14:cfRule type="containsText" priority="252" operator="containsText" id="{31033425-30B8-4FBA-AA7C-73525D7E5145}">
            <xm:f>NOT(ISERROR(SEARCH($G$211,G185)))</xm:f>
            <xm:f>$G$211</xm:f>
            <x14:dxf>
              <fill>
                <patternFill>
                  <bgColor rgb="FFFF0000"/>
                </patternFill>
              </fill>
            </x14:dxf>
          </x14:cfRule>
          <x14:cfRule type="containsText" priority="253" operator="containsText" id="{60B81DA7-1C10-4DC6-AA20-43EE43386B43}">
            <xm:f>NOT(ISERROR(SEARCH($G$210,G185)))</xm:f>
            <xm:f>$G$210</xm:f>
            <x14:dxf>
              <fill>
                <patternFill>
                  <bgColor rgb="FFFFC000"/>
                </patternFill>
              </fill>
            </x14:dxf>
          </x14:cfRule>
          <x14:cfRule type="containsText" priority="254" operator="containsText" id="{B7A53608-00A2-4E82-A800-361FB0A475F4}">
            <xm:f>NOT(ISERROR(SEARCH($G$209,G185)))</xm:f>
            <xm:f>$G$209</xm:f>
            <x14:dxf>
              <fill>
                <patternFill>
                  <bgColor rgb="FFFFFF00"/>
                </patternFill>
              </fill>
            </x14:dxf>
          </x14:cfRule>
          <x14:cfRule type="containsText" priority="255" operator="containsText" id="{2EF3BDA0-04B8-4AF4-B9EE-ECD5A90A22FA}">
            <xm:f>NOT(ISERROR(SEARCH($G$208,G185)))</xm:f>
            <xm:f>$G$208</xm:f>
            <x14:dxf>
              <fill>
                <patternFill>
                  <bgColor rgb="FF92D050"/>
                </patternFill>
              </fill>
            </x14:dxf>
          </x14:cfRule>
          <x14:cfRule type="containsText" priority="256" operator="containsText" id="{C0B8F358-6BDC-434D-A6DB-AEB295ACA43C}">
            <xm:f>NOT(ISERROR(SEARCH($G$207,G185)))</xm:f>
            <xm:f>$G$207</xm:f>
            <x14:dxf>
              <fill>
                <patternFill>
                  <bgColor rgb="FF00B050"/>
                </patternFill>
              </fill>
            </x14:dxf>
          </x14:cfRule>
          <xm:sqref>G185:G189</xm:sqref>
        </x14:conditionalFormatting>
        <x14:conditionalFormatting xmlns:xm="http://schemas.microsoft.com/office/excel/2006/main">
          <x14:cfRule type="containsText" priority="257" operator="containsText" id="{FC1B03A2-9AF3-4ECD-8703-5F96F2116B94}">
            <xm:f>NOT(ISERROR(SEARCH($H$211,H185)))</xm:f>
            <xm:f>$H$211</xm:f>
            <x14:dxf>
              <fill>
                <patternFill>
                  <bgColor rgb="FFFF0000"/>
                </patternFill>
              </fill>
            </x14:dxf>
          </x14:cfRule>
          <x14:cfRule type="containsText" priority="258" operator="containsText" id="{F2D3F380-1AFE-4A15-ABBB-CBEB3B84D4D4}">
            <xm:f>NOT(ISERROR(SEARCH($H$210,H185)))</xm:f>
            <xm:f>$H$210</xm:f>
            <x14:dxf>
              <fill>
                <patternFill>
                  <bgColor rgb="FFFFC000"/>
                </patternFill>
              </fill>
            </x14:dxf>
          </x14:cfRule>
          <x14:cfRule type="containsText" priority="259" operator="containsText" id="{8D1EC168-0924-4741-8842-AFF92F6EE2C0}">
            <xm:f>NOT(ISERROR(SEARCH($H$209,H185)))</xm:f>
            <xm:f>$H$209</xm:f>
            <x14:dxf>
              <fill>
                <patternFill>
                  <bgColor rgb="FFFFFF00"/>
                </patternFill>
              </fill>
            </x14:dxf>
          </x14:cfRule>
          <x14:cfRule type="containsText" priority="260" operator="containsText" id="{3D3BA8F0-2147-4942-A86E-5976DD751215}">
            <xm:f>NOT(ISERROR(SEARCH($H$208,H185)))</xm:f>
            <xm:f>$H$208</xm:f>
            <x14:dxf>
              <fill>
                <patternFill>
                  <bgColor rgb="FF92D050"/>
                </patternFill>
              </fill>
            </x14:dxf>
          </x14:cfRule>
          <x14:cfRule type="containsText" priority="261" operator="containsText" id="{68B92ACD-EEE0-4590-8BA8-5F4C376A9917}">
            <xm:f>NOT(ISERROR(SEARCH($H$207,H185)))</xm:f>
            <xm:f>$H$207</xm:f>
            <x14:dxf>
              <fill>
                <patternFill>
                  <bgColor rgb="FF00B050"/>
                </patternFill>
              </fill>
            </x14:dxf>
          </x14:cfRule>
          <xm:sqref>H185:H189</xm:sqref>
        </x14:conditionalFormatting>
        <x14:conditionalFormatting xmlns:xm="http://schemas.microsoft.com/office/excel/2006/main">
          <x14:cfRule type="containsText" priority="248" operator="containsText" id="{D83A2B44-DD68-4D54-A4DF-6B59B2441BBF}">
            <xm:f>NOT(ISERROR(SEARCH($I$210,O185)))</xm:f>
            <xm:f>$I$210</xm:f>
            <x14:dxf>
              <fill>
                <patternFill>
                  <bgColor rgb="FFFF0000"/>
                </patternFill>
              </fill>
            </x14:dxf>
          </x14:cfRule>
          <x14:cfRule type="containsText" priority="249" operator="containsText" id="{9F61FE75-2114-485B-8DD5-53B95F1D3770}">
            <xm:f>NOT(ISERROR(SEARCH($I$209,O185)))</xm:f>
            <xm:f>$I$209</xm:f>
            <x14:dxf>
              <fill>
                <patternFill>
                  <bgColor theme="9" tint="-0.24994659260841701"/>
                </patternFill>
              </fill>
            </x14:dxf>
          </x14:cfRule>
          <x14:cfRule type="containsText" priority="250" operator="containsText" id="{0E76EDD3-F6C5-4AEA-A185-75F1A15D3EBE}">
            <xm:f>NOT(ISERROR(SEARCH($I$208,O185)))</xm:f>
            <xm:f>$I$208</xm:f>
            <x14:dxf>
              <fill>
                <patternFill>
                  <bgColor rgb="FFFFC000"/>
                </patternFill>
              </fill>
            </x14:dxf>
          </x14:cfRule>
          <x14:cfRule type="containsText" priority="251" operator="containsText" id="{9619FA4B-5A8E-4481-B7F3-8AA04B74EDD6}">
            <xm:f>NOT(ISERROR(SEARCH($I$207,O185)))</xm:f>
            <xm:f>$I$207</xm:f>
            <x14:dxf>
              <fill>
                <patternFill>
                  <bgColor rgb="FF00B050"/>
                </patternFill>
              </fill>
            </x14:dxf>
          </x14:cfRule>
          <xm:sqref>O185:O189</xm:sqref>
        </x14:conditionalFormatting>
        <x14:conditionalFormatting xmlns:xm="http://schemas.microsoft.com/office/excel/2006/main">
          <x14:cfRule type="containsText" priority="238" operator="containsText" id="{227DF537-E842-4BAA-A4D8-133528536F73}">
            <xm:f>NOT(ISERROR(SEARCH($G$211,M185)))</xm:f>
            <xm:f>$G$211</xm:f>
            <x14:dxf>
              <fill>
                <patternFill>
                  <bgColor rgb="FFFF0000"/>
                </patternFill>
              </fill>
            </x14:dxf>
          </x14:cfRule>
          <x14:cfRule type="containsText" priority="239" operator="containsText" id="{B91103C4-0439-4A81-AEA8-969DFF833F7E}">
            <xm:f>NOT(ISERROR(SEARCH($G$210,M185)))</xm:f>
            <xm:f>$G$210</xm:f>
            <x14:dxf>
              <fill>
                <patternFill>
                  <bgColor rgb="FFFFC000"/>
                </patternFill>
              </fill>
            </x14:dxf>
          </x14:cfRule>
          <x14:cfRule type="containsText" priority="240" operator="containsText" id="{F4CBCD83-E8FF-4BAB-AC88-58082BA14093}">
            <xm:f>NOT(ISERROR(SEARCH($G$209,M185)))</xm:f>
            <xm:f>$G$209</xm:f>
            <x14:dxf>
              <fill>
                <patternFill>
                  <bgColor rgb="FFFFFF00"/>
                </patternFill>
              </fill>
            </x14:dxf>
          </x14:cfRule>
          <x14:cfRule type="containsText" priority="241" operator="containsText" id="{309BC062-ECD6-413C-9CA4-450436A791D5}">
            <xm:f>NOT(ISERROR(SEARCH($G$208,M185)))</xm:f>
            <xm:f>$G$208</xm:f>
            <x14:dxf>
              <fill>
                <patternFill>
                  <bgColor rgb="FF92D050"/>
                </patternFill>
              </fill>
            </x14:dxf>
          </x14:cfRule>
          <x14:cfRule type="containsText" priority="242" operator="containsText" id="{F147685D-01DC-4F42-8974-BD6526F8C363}">
            <xm:f>NOT(ISERROR(SEARCH($G$207,M185)))</xm:f>
            <xm:f>$G$207</xm:f>
            <x14:dxf>
              <fill>
                <patternFill>
                  <bgColor rgb="FF00B050"/>
                </patternFill>
              </fill>
            </x14:dxf>
          </x14:cfRule>
          <xm:sqref>M185:M189</xm:sqref>
        </x14:conditionalFormatting>
        <x14:conditionalFormatting xmlns:xm="http://schemas.microsoft.com/office/excel/2006/main">
          <x14:cfRule type="containsText" priority="243" operator="containsText" id="{BA6BF790-C139-4294-BAF1-FAE85C050721}">
            <xm:f>NOT(ISERROR(SEARCH($H$211,N185)))</xm:f>
            <xm:f>$H$211</xm:f>
            <x14:dxf>
              <fill>
                <patternFill>
                  <bgColor rgb="FFFF0000"/>
                </patternFill>
              </fill>
            </x14:dxf>
          </x14:cfRule>
          <x14:cfRule type="containsText" priority="244" operator="containsText" id="{287EA041-17DF-4855-89E3-AE55B1151DF6}">
            <xm:f>NOT(ISERROR(SEARCH($H$210,N185)))</xm:f>
            <xm:f>$H$210</xm:f>
            <x14:dxf>
              <fill>
                <patternFill>
                  <bgColor rgb="FFFFC000"/>
                </patternFill>
              </fill>
            </x14:dxf>
          </x14:cfRule>
          <x14:cfRule type="containsText" priority="245" operator="containsText" id="{F05C46E5-354E-4890-82FF-922F3F228AFE}">
            <xm:f>NOT(ISERROR(SEARCH($H$209,N185)))</xm:f>
            <xm:f>$H$209</xm:f>
            <x14:dxf>
              <fill>
                <patternFill>
                  <bgColor rgb="FFFFFF00"/>
                </patternFill>
              </fill>
            </x14:dxf>
          </x14:cfRule>
          <x14:cfRule type="containsText" priority="246" operator="containsText" id="{BB6A772E-0466-4B09-92EF-9A3D1386F64E}">
            <xm:f>NOT(ISERROR(SEARCH($H$208,N185)))</xm:f>
            <xm:f>$H$208</xm:f>
            <x14:dxf>
              <fill>
                <patternFill>
                  <bgColor rgb="FF92D050"/>
                </patternFill>
              </fill>
            </x14:dxf>
          </x14:cfRule>
          <x14:cfRule type="containsText" priority="247" operator="containsText" id="{85E4E24D-C3BB-4206-B967-8017F1A38C85}">
            <xm:f>NOT(ISERROR(SEARCH($H$207,N185)))</xm:f>
            <xm:f>$H$207</xm:f>
            <x14:dxf>
              <fill>
                <patternFill>
                  <bgColor rgb="FF00B050"/>
                </patternFill>
              </fill>
            </x14:dxf>
          </x14:cfRule>
          <xm:sqref>N185:N189</xm:sqref>
        </x14:conditionalFormatting>
        <x14:conditionalFormatting xmlns:xm="http://schemas.microsoft.com/office/excel/2006/main">
          <x14:cfRule type="containsText" priority="234" operator="containsText" id="{A836AE1D-BA1A-49BB-A4F8-6AADBEF386C3}">
            <xm:f>NOT(ISERROR(SEARCH($I$210,I190)))</xm:f>
            <xm:f>$I$210</xm:f>
            <x14:dxf>
              <fill>
                <patternFill>
                  <bgColor rgb="FFFF0000"/>
                </patternFill>
              </fill>
            </x14:dxf>
          </x14:cfRule>
          <x14:cfRule type="containsText" priority="235" operator="containsText" id="{A93C8D71-AE2D-405F-AEF5-C45BCACDD92B}">
            <xm:f>NOT(ISERROR(SEARCH($I$209,I190)))</xm:f>
            <xm:f>$I$209</xm:f>
            <x14:dxf>
              <fill>
                <patternFill>
                  <bgColor theme="9" tint="-0.24994659260841701"/>
                </patternFill>
              </fill>
            </x14:dxf>
          </x14:cfRule>
          <x14:cfRule type="containsText" priority="236" operator="containsText" id="{26185385-2281-43CB-A863-2B62FD2C51B5}">
            <xm:f>NOT(ISERROR(SEARCH($I$208,I190)))</xm:f>
            <xm:f>$I$208</xm:f>
            <x14:dxf>
              <fill>
                <patternFill>
                  <bgColor rgb="FFFFC000"/>
                </patternFill>
              </fill>
            </x14:dxf>
          </x14:cfRule>
          <x14:cfRule type="containsText" priority="237" operator="containsText" id="{A96A0FBE-5E9D-49C6-A88F-1A2E99A37C22}">
            <xm:f>NOT(ISERROR(SEARCH($I$207,I190)))</xm:f>
            <xm:f>$I$207</xm:f>
            <x14:dxf>
              <fill>
                <patternFill>
                  <bgColor rgb="FF00B050"/>
                </patternFill>
              </fill>
            </x14:dxf>
          </x14:cfRule>
          <xm:sqref>I190:I194</xm:sqref>
        </x14:conditionalFormatting>
        <x14:conditionalFormatting xmlns:xm="http://schemas.microsoft.com/office/excel/2006/main">
          <x14:cfRule type="containsText" priority="224" operator="containsText" id="{A3F1BE48-3356-4519-AADE-A1AC07503ABA}">
            <xm:f>NOT(ISERROR(SEARCH($G$211,G190)))</xm:f>
            <xm:f>$G$211</xm:f>
            <x14:dxf>
              <fill>
                <patternFill>
                  <bgColor rgb="FFFF0000"/>
                </patternFill>
              </fill>
            </x14:dxf>
          </x14:cfRule>
          <x14:cfRule type="containsText" priority="225" operator="containsText" id="{F2530FF8-4D66-4074-8C2F-8641EB8F293F}">
            <xm:f>NOT(ISERROR(SEARCH($G$210,G190)))</xm:f>
            <xm:f>$G$210</xm:f>
            <x14:dxf>
              <fill>
                <patternFill>
                  <bgColor rgb="FFFFC000"/>
                </patternFill>
              </fill>
            </x14:dxf>
          </x14:cfRule>
          <x14:cfRule type="containsText" priority="226" operator="containsText" id="{7E600076-131B-400B-85E6-1D6A4A925FD8}">
            <xm:f>NOT(ISERROR(SEARCH($G$209,G190)))</xm:f>
            <xm:f>$G$209</xm:f>
            <x14:dxf>
              <fill>
                <patternFill>
                  <bgColor rgb="FFFFFF00"/>
                </patternFill>
              </fill>
            </x14:dxf>
          </x14:cfRule>
          <x14:cfRule type="containsText" priority="227" operator="containsText" id="{C7749099-B023-4CB2-975C-FB8C8B1FD509}">
            <xm:f>NOT(ISERROR(SEARCH($G$208,G190)))</xm:f>
            <xm:f>$G$208</xm:f>
            <x14:dxf>
              <fill>
                <patternFill>
                  <bgColor rgb="FF92D050"/>
                </patternFill>
              </fill>
            </x14:dxf>
          </x14:cfRule>
          <x14:cfRule type="containsText" priority="228" operator="containsText" id="{2AC6CAFD-9F0F-43D3-B046-0DB2FF4C44DF}">
            <xm:f>NOT(ISERROR(SEARCH($G$207,G190)))</xm:f>
            <xm:f>$G$207</xm:f>
            <x14:dxf>
              <fill>
                <patternFill>
                  <bgColor rgb="FF00B050"/>
                </patternFill>
              </fill>
            </x14:dxf>
          </x14:cfRule>
          <xm:sqref>G190:G194</xm:sqref>
        </x14:conditionalFormatting>
        <x14:conditionalFormatting xmlns:xm="http://schemas.microsoft.com/office/excel/2006/main">
          <x14:cfRule type="containsText" priority="229" operator="containsText" id="{A826EDC6-535A-4A22-BA5F-9AECC3C82070}">
            <xm:f>NOT(ISERROR(SEARCH($H$211,H190)))</xm:f>
            <xm:f>$H$211</xm:f>
            <x14:dxf>
              <fill>
                <patternFill>
                  <bgColor rgb="FFFF0000"/>
                </patternFill>
              </fill>
            </x14:dxf>
          </x14:cfRule>
          <x14:cfRule type="containsText" priority="230" operator="containsText" id="{1D40E3BA-F320-4638-87C3-62633EFAABFC}">
            <xm:f>NOT(ISERROR(SEARCH($H$210,H190)))</xm:f>
            <xm:f>$H$210</xm:f>
            <x14:dxf>
              <fill>
                <patternFill>
                  <bgColor rgb="FFFFC000"/>
                </patternFill>
              </fill>
            </x14:dxf>
          </x14:cfRule>
          <x14:cfRule type="containsText" priority="231" operator="containsText" id="{4571B742-8679-4230-9213-E6D1FE311EFF}">
            <xm:f>NOT(ISERROR(SEARCH($H$209,H190)))</xm:f>
            <xm:f>$H$209</xm:f>
            <x14:dxf>
              <fill>
                <patternFill>
                  <bgColor rgb="FFFFFF00"/>
                </patternFill>
              </fill>
            </x14:dxf>
          </x14:cfRule>
          <x14:cfRule type="containsText" priority="232" operator="containsText" id="{49480A19-27A5-456E-BBF9-FF3CE30B6F77}">
            <xm:f>NOT(ISERROR(SEARCH($H$208,H190)))</xm:f>
            <xm:f>$H$208</xm:f>
            <x14:dxf>
              <fill>
                <patternFill>
                  <bgColor rgb="FF92D050"/>
                </patternFill>
              </fill>
            </x14:dxf>
          </x14:cfRule>
          <x14:cfRule type="containsText" priority="233" operator="containsText" id="{6BBC09D5-CBDE-497F-BDFE-79C20731AA82}">
            <xm:f>NOT(ISERROR(SEARCH($H$207,H190)))</xm:f>
            <xm:f>$H$207</xm:f>
            <x14:dxf>
              <fill>
                <patternFill>
                  <bgColor rgb="FF00B050"/>
                </patternFill>
              </fill>
            </x14:dxf>
          </x14:cfRule>
          <xm:sqref>H190:H194</xm:sqref>
        </x14:conditionalFormatting>
        <x14:conditionalFormatting xmlns:xm="http://schemas.microsoft.com/office/excel/2006/main">
          <x14:cfRule type="containsText" priority="220" operator="containsText" id="{7C915BD5-B455-44E7-82C9-40C7F60C7146}">
            <xm:f>NOT(ISERROR(SEARCH($I$210,O190)))</xm:f>
            <xm:f>$I$210</xm:f>
            <x14:dxf>
              <fill>
                <patternFill>
                  <bgColor rgb="FFFF0000"/>
                </patternFill>
              </fill>
            </x14:dxf>
          </x14:cfRule>
          <x14:cfRule type="containsText" priority="221" operator="containsText" id="{78EFAC48-199C-41CE-B539-9C24B0103210}">
            <xm:f>NOT(ISERROR(SEARCH($I$209,O190)))</xm:f>
            <xm:f>$I$209</xm:f>
            <x14:dxf>
              <fill>
                <patternFill>
                  <bgColor theme="9" tint="-0.24994659260841701"/>
                </patternFill>
              </fill>
            </x14:dxf>
          </x14:cfRule>
          <x14:cfRule type="containsText" priority="222" operator="containsText" id="{FAE30D5A-473A-4714-B1E9-36D9A726EE5F}">
            <xm:f>NOT(ISERROR(SEARCH($I$208,O190)))</xm:f>
            <xm:f>$I$208</xm:f>
            <x14:dxf>
              <fill>
                <patternFill>
                  <bgColor rgb="FFFFC000"/>
                </patternFill>
              </fill>
            </x14:dxf>
          </x14:cfRule>
          <x14:cfRule type="containsText" priority="223" operator="containsText" id="{BA1E722A-CA95-487D-A88E-74025D4CACC9}">
            <xm:f>NOT(ISERROR(SEARCH($I$207,O190)))</xm:f>
            <xm:f>$I$207</xm:f>
            <x14:dxf>
              <fill>
                <patternFill>
                  <bgColor rgb="FF00B050"/>
                </patternFill>
              </fill>
            </x14:dxf>
          </x14:cfRule>
          <xm:sqref>O190:O194</xm:sqref>
        </x14:conditionalFormatting>
        <x14:conditionalFormatting xmlns:xm="http://schemas.microsoft.com/office/excel/2006/main">
          <x14:cfRule type="containsText" priority="210" operator="containsText" id="{1B9EBEFF-3BF9-4060-9BE3-DFC549E422C0}">
            <xm:f>NOT(ISERROR(SEARCH($G$211,M190)))</xm:f>
            <xm:f>$G$211</xm:f>
            <x14:dxf>
              <fill>
                <patternFill>
                  <bgColor rgb="FFFF0000"/>
                </patternFill>
              </fill>
            </x14:dxf>
          </x14:cfRule>
          <x14:cfRule type="containsText" priority="211" operator="containsText" id="{0E58EFBB-5F67-45D6-A869-8D1FF12A708D}">
            <xm:f>NOT(ISERROR(SEARCH($G$210,M190)))</xm:f>
            <xm:f>$G$210</xm:f>
            <x14:dxf>
              <fill>
                <patternFill>
                  <bgColor rgb="FFFFC000"/>
                </patternFill>
              </fill>
            </x14:dxf>
          </x14:cfRule>
          <x14:cfRule type="containsText" priority="212" operator="containsText" id="{F70FB057-2D8D-4B40-B9BC-93B81946FB99}">
            <xm:f>NOT(ISERROR(SEARCH($G$209,M190)))</xm:f>
            <xm:f>$G$209</xm:f>
            <x14:dxf>
              <fill>
                <patternFill>
                  <bgColor rgb="FFFFFF00"/>
                </patternFill>
              </fill>
            </x14:dxf>
          </x14:cfRule>
          <x14:cfRule type="containsText" priority="213" operator="containsText" id="{5A885548-5B41-4B70-81BD-55B4B096CCDB}">
            <xm:f>NOT(ISERROR(SEARCH($G$208,M190)))</xm:f>
            <xm:f>$G$208</xm:f>
            <x14:dxf>
              <fill>
                <patternFill>
                  <bgColor rgb="FF92D050"/>
                </patternFill>
              </fill>
            </x14:dxf>
          </x14:cfRule>
          <x14:cfRule type="containsText" priority="214" operator="containsText" id="{0E965CB3-C765-4C7C-B841-FB9AD9BAFED4}">
            <xm:f>NOT(ISERROR(SEARCH($G$207,M190)))</xm:f>
            <xm:f>$G$207</xm:f>
            <x14:dxf>
              <fill>
                <patternFill>
                  <bgColor rgb="FF00B050"/>
                </patternFill>
              </fill>
            </x14:dxf>
          </x14:cfRule>
          <xm:sqref>M190:M194</xm:sqref>
        </x14:conditionalFormatting>
        <x14:conditionalFormatting xmlns:xm="http://schemas.microsoft.com/office/excel/2006/main">
          <x14:cfRule type="containsText" priority="215" operator="containsText" id="{CFB6105D-97B9-468A-A1E7-1D48BDA15337}">
            <xm:f>NOT(ISERROR(SEARCH($H$211,N190)))</xm:f>
            <xm:f>$H$211</xm:f>
            <x14:dxf>
              <fill>
                <patternFill>
                  <bgColor rgb="FFFF0000"/>
                </patternFill>
              </fill>
            </x14:dxf>
          </x14:cfRule>
          <x14:cfRule type="containsText" priority="216" operator="containsText" id="{C5BDC4F4-5E4A-4639-B95C-B0BC69D704DC}">
            <xm:f>NOT(ISERROR(SEARCH($H$210,N190)))</xm:f>
            <xm:f>$H$210</xm:f>
            <x14:dxf>
              <fill>
                <patternFill>
                  <bgColor rgb="FFFFC000"/>
                </patternFill>
              </fill>
            </x14:dxf>
          </x14:cfRule>
          <x14:cfRule type="containsText" priority="217" operator="containsText" id="{00E8632B-BC61-4874-AAEB-320D5642C1ED}">
            <xm:f>NOT(ISERROR(SEARCH($H$209,N190)))</xm:f>
            <xm:f>$H$209</xm:f>
            <x14:dxf>
              <fill>
                <patternFill>
                  <bgColor rgb="FFFFFF00"/>
                </patternFill>
              </fill>
            </x14:dxf>
          </x14:cfRule>
          <x14:cfRule type="containsText" priority="218" operator="containsText" id="{01E37DD0-D071-4EE8-9491-F44E90010CC0}">
            <xm:f>NOT(ISERROR(SEARCH($H$208,N190)))</xm:f>
            <xm:f>$H$208</xm:f>
            <x14:dxf>
              <fill>
                <patternFill>
                  <bgColor rgb="FF92D050"/>
                </patternFill>
              </fill>
            </x14:dxf>
          </x14:cfRule>
          <x14:cfRule type="containsText" priority="219" operator="containsText" id="{C1B4053E-22F5-418C-B355-B143A1E42457}">
            <xm:f>NOT(ISERROR(SEARCH($H$207,N190)))</xm:f>
            <xm:f>$H$207</xm:f>
            <x14:dxf>
              <fill>
                <patternFill>
                  <bgColor rgb="FF00B050"/>
                </patternFill>
              </fill>
            </x14:dxf>
          </x14:cfRule>
          <xm:sqref>N190:N194</xm:sqref>
        </x14:conditionalFormatting>
        <x14:conditionalFormatting xmlns:xm="http://schemas.microsoft.com/office/excel/2006/main">
          <x14:cfRule type="containsText" priority="207" operator="containsText" id="{D0DA93FD-DDE2-48E2-9865-354689E8E664}">
            <xm:f>NOT(ISERROR(SEARCH($K$209,K173)))</xm:f>
            <xm:f>$K$209</xm:f>
            <x14:dxf/>
          </x14:cfRule>
          <x14:cfRule type="containsText" priority="208" operator="containsText" id="{EE593ED1-BBBF-46C4-A331-02D8055B8EFB}">
            <xm:f>NOT(ISERROR(SEARCH($K$208,K173)))</xm:f>
            <xm:f>$K$208</xm:f>
            <x14:dxf>
              <fill>
                <patternFill>
                  <bgColor rgb="FFFFC000"/>
                </patternFill>
              </fill>
            </x14:dxf>
          </x14:cfRule>
          <x14:cfRule type="containsText" priority="209" operator="containsText" id="{826FEB55-DA2D-4257-BADD-EBD6845950A2}">
            <xm:f>NOT(ISERROR(SEARCH($K$207,K173)))</xm:f>
            <xm:f>$K$207</xm:f>
            <x14:dxf>
              <fill>
                <patternFill>
                  <bgColor rgb="FF00B0F0"/>
                </patternFill>
              </fill>
            </x14:dxf>
          </x14:cfRule>
          <xm:sqref>K173</xm:sqref>
        </x14:conditionalFormatting>
        <x14:conditionalFormatting xmlns:xm="http://schemas.microsoft.com/office/excel/2006/main">
          <x14:cfRule type="containsText" priority="204" operator="containsText" id="{082304AA-C05B-45F6-9C78-2591890C7B89}">
            <xm:f>NOT(ISERROR(SEARCH($K$209,K177)))</xm:f>
            <xm:f>$K$209</xm:f>
            <x14:dxf/>
          </x14:cfRule>
          <x14:cfRule type="containsText" priority="205" operator="containsText" id="{1E9CF794-3AA7-4FA4-9384-18BCE1C2A09D}">
            <xm:f>NOT(ISERROR(SEARCH($K$208,K177)))</xm:f>
            <xm:f>$K$208</xm:f>
            <x14:dxf>
              <fill>
                <patternFill>
                  <bgColor rgb="FFFFC000"/>
                </patternFill>
              </fill>
            </x14:dxf>
          </x14:cfRule>
          <x14:cfRule type="containsText" priority="206" operator="containsText" id="{124E2F57-9BBF-46AB-9172-191DB0B6C68A}">
            <xm:f>NOT(ISERROR(SEARCH($K$207,K177)))</xm:f>
            <xm:f>$K$207</xm:f>
            <x14:dxf>
              <fill>
                <patternFill>
                  <bgColor rgb="FF00B0F0"/>
                </patternFill>
              </fill>
            </x14:dxf>
          </x14:cfRule>
          <xm:sqref>K177</xm:sqref>
        </x14:conditionalFormatting>
        <x14:conditionalFormatting xmlns:xm="http://schemas.microsoft.com/office/excel/2006/main">
          <x14:cfRule type="containsText" priority="201" operator="containsText" id="{B7DDD949-4295-49E8-BD05-67A567B5E3BB}">
            <xm:f>NOT(ISERROR(SEARCH($K$209,K181)))</xm:f>
            <xm:f>$K$209</xm:f>
            <x14:dxf/>
          </x14:cfRule>
          <x14:cfRule type="containsText" priority="202" operator="containsText" id="{BE8ABECD-6A34-4B8C-B2D9-35D0A747F484}">
            <xm:f>NOT(ISERROR(SEARCH($K$208,K181)))</xm:f>
            <xm:f>$K$208</xm:f>
            <x14:dxf>
              <fill>
                <patternFill>
                  <bgColor rgb="FFFFC000"/>
                </patternFill>
              </fill>
            </x14:dxf>
          </x14:cfRule>
          <x14:cfRule type="containsText" priority="203" operator="containsText" id="{8DB87469-5C57-4966-8958-BBA3FAB37B49}">
            <xm:f>NOT(ISERROR(SEARCH($K$207,K181)))</xm:f>
            <xm:f>$K$207</xm:f>
            <x14:dxf>
              <fill>
                <patternFill>
                  <bgColor rgb="FF00B0F0"/>
                </patternFill>
              </fill>
            </x14:dxf>
          </x14:cfRule>
          <xm:sqref>K181</xm:sqref>
        </x14:conditionalFormatting>
        <x14:conditionalFormatting xmlns:xm="http://schemas.microsoft.com/office/excel/2006/main">
          <x14:cfRule type="containsText" priority="198" operator="containsText" id="{4E64949A-25AA-4EFC-9C46-47663554E606}">
            <xm:f>NOT(ISERROR(SEARCH($K$209,K189)))</xm:f>
            <xm:f>$K$209</xm:f>
            <x14:dxf/>
          </x14:cfRule>
          <x14:cfRule type="containsText" priority="199" operator="containsText" id="{5190F079-371F-4722-A621-13E56B3BD615}">
            <xm:f>NOT(ISERROR(SEARCH($K$208,K189)))</xm:f>
            <xm:f>$K$208</xm:f>
            <x14:dxf>
              <fill>
                <patternFill>
                  <bgColor rgb="FFFFC000"/>
                </patternFill>
              </fill>
            </x14:dxf>
          </x14:cfRule>
          <x14:cfRule type="containsText" priority="200" operator="containsText" id="{17CFA710-9442-4C7C-94B2-1FB938F1DE9F}">
            <xm:f>NOT(ISERROR(SEARCH($K$207,K189)))</xm:f>
            <xm:f>$K$207</xm:f>
            <x14:dxf>
              <fill>
                <patternFill>
                  <bgColor rgb="FF00B0F0"/>
                </patternFill>
              </fill>
            </x14:dxf>
          </x14:cfRule>
          <xm:sqref>K189</xm:sqref>
        </x14:conditionalFormatting>
        <x14:conditionalFormatting xmlns:xm="http://schemas.microsoft.com/office/excel/2006/main">
          <x14:cfRule type="containsText" priority="195" operator="containsText" id="{0E157273-406D-4BA0-97F7-F217391BA0D3}">
            <xm:f>NOT(ISERROR(SEARCH($K$209,K192)))</xm:f>
            <xm:f>$K$209</xm:f>
            <x14:dxf/>
          </x14:cfRule>
          <x14:cfRule type="containsText" priority="196" operator="containsText" id="{5EFD4718-E739-47A2-BA15-D2F37F6B712E}">
            <xm:f>NOT(ISERROR(SEARCH($K$208,K192)))</xm:f>
            <xm:f>$K$208</xm:f>
            <x14:dxf>
              <fill>
                <patternFill>
                  <bgColor rgb="FFFFC000"/>
                </patternFill>
              </fill>
            </x14:dxf>
          </x14:cfRule>
          <x14:cfRule type="containsText" priority="197" operator="containsText" id="{0450E19D-0F2C-46F6-AF2F-C50F68044E8C}">
            <xm:f>NOT(ISERROR(SEARCH($K$207,K192)))</xm:f>
            <xm:f>$K$207</xm:f>
            <x14:dxf>
              <fill>
                <patternFill>
                  <bgColor rgb="FF00B0F0"/>
                </patternFill>
              </fill>
            </x14:dxf>
          </x14:cfRule>
          <xm:sqref>K192:K194</xm:sqref>
        </x14:conditionalFormatting>
        <x14:conditionalFormatting xmlns:xm="http://schemas.microsoft.com/office/excel/2006/main">
          <x14:cfRule type="containsText" priority="192" operator="containsText" id="{9F70F6B8-9F3A-4BF2-936F-87DB2F3D26B2}">
            <xm:f>NOT(ISERROR(SEARCH($K$209,K190)))</xm:f>
            <xm:f>$K$209</xm:f>
            <x14:dxf/>
          </x14:cfRule>
          <x14:cfRule type="containsText" priority="193" operator="containsText" id="{25F66BDF-1639-4986-BBE4-8E3D48094F41}">
            <xm:f>NOT(ISERROR(SEARCH($K$208,K190)))</xm:f>
            <xm:f>$K$208</xm:f>
            <x14:dxf>
              <fill>
                <patternFill>
                  <bgColor rgb="FFFFC000"/>
                </patternFill>
              </fill>
            </x14:dxf>
          </x14:cfRule>
          <x14:cfRule type="containsText" priority="194" operator="containsText" id="{623E9CE8-081E-4E70-8BD4-F3F79E0A0AB0}">
            <xm:f>NOT(ISERROR(SEARCH($K$207,K190)))</xm:f>
            <xm:f>$K$207</xm:f>
            <x14:dxf>
              <fill>
                <patternFill>
                  <bgColor rgb="FF00B0F0"/>
                </patternFill>
              </fill>
            </x14:dxf>
          </x14:cfRule>
          <xm:sqref>K190</xm:sqref>
        </x14:conditionalFormatting>
        <x14:conditionalFormatting xmlns:xm="http://schemas.microsoft.com/office/excel/2006/main">
          <x14:cfRule type="containsText" priority="189" operator="containsText" id="{F06A9AEA-48AE-4BA7-82FD-C3B2CF5B28EC}">
            <xm:f>NOT(ISERROR(SEARCH($K$209,K186)))</xm:f>
            <xm:f>$K$209</xm:f>
            <x14:dxf/>
          </x14:cfRule>
          <x14:cfRule type="containsText" priority="190" operator="containsText" id="{044D0236-3B5A-449F-AF74-3AB1EB59C849}">
            <xm:f>NOT(ISERROR(SEARCH($K$208,K186)))</xm:f>
            <xm:f>$K$208</xm:f>
            <x14:dxf>
              <fill>
                <patternFill>
                  <bgColor rgb="FFFFC000"/>
                </patternFill>
              </fill>
            </x14:dxf>
          </x14:cfRule>
          <x14:cfRule type="containsText" priority="191" operator="containsText" id="{AAB9CDC4-93B5-431E-A675-96B68D93FE95}">
            <xm:f>NOT(ISERROR(SEARCH($K$207,K186)))</xm:f>
            <xm:f>$K$207</xm:f>
            <x14:dxf>
              <fill>
                <patternFill>
                  <bgColor rgb="FF00B0F0"/>
                </patternFill>
              </fill>
            </x14:dxf>
          </x14:cfRule>
          <xm:sqref>K186</xm:sqref>
        </x14:conditionalFormatting>
        <x14:conditionalFormatting xmlns:xm="http://schemas.microsoft.com/office/excel/2006/main">
          <x14:cfRule type="containsText" priority="121" operator="containsText" id="{457B7E26-B6AB-4912-8669-E820D4AD09D3}">
            <xm:f>NOT(ISERROR(SEARCH($H$208,H195)))</xm:f>
            <xm:f>$H$208</xm:f>
            <x14:dxf>
              <fill>
                <patternFill>
                  <bgColor rgb="FF92D050"/>
                </patternFill>
              </fill>
            </x14:dxf>
          </x14:cfRule>
          <x14:cfRule type="containsText" priority="122" operator="containsText" id="{4B203C89-BA1B-4C74-B60F-BA0443809514}">
            <xm:f>NOT(ISERROR(SEARCH($H$209,H195)))</xm:f>
            <xm:f>$H$209</xm:f>
            <x14:dxf>
              <fill>
                <patternFill>
                  <bgColor rgb="FFFFFF00"/>
                </patternFill>
              </fill>
            </x14:dxf>
          </x14:cfRule>
          <x14:cfRule type="containsText" priority="123" operator="containsText" id="{C84AA5CB-257E-4C61-A73E-62B8C5AD806D}">
            <xm:f>NOT(ISERROR(SEARCH($H$210,H195)))</xm:f>
            <xm:f>$H$210</xm:f>
            <x14:dxf>
              <fill>
                <patternFill>
                  <bgColor rgb="FFFFC000"/>
                </patternFill>
              </fill>
            </x14:dxf>
          </x14:cfRule>
          <x14:cfRule type="containsText" priority="124" operator="containsText" id="{1EFC33C8-520A-4F1D-804E-07D2FAD6FC78}">
            <xm:f>NOT(ISERROR(SEARCH($H$211,H195)))</xm:f>
            <xm:f>$H$211</xm:f>
            <x14:dxf>
              <fill>
                <patternFill>
                  <bgColor rgb="FFFF0000"/>
                </patternFill>
              </fill>
            </x14:dxf>
          </x14:cfRule>
          <xm:sqref>H195</xm:sqref>
        </x14:conditionalFormatting>
        <x14:conditionalFormatting xmlns:xm="http://schemas.microsoft.com/office/excel/2006/main">
          <x14:cfRule type="containsText" priority="126" operator="containsText" id="{C3275E88-7387-494B-8B92-F4FF786AF6AC}">
            <xm:f>NOT(ISERROR(SEARCH($I$208,I195)))</xm:f>
            <xm:f>$I$208</xm:f>
            <x14:dxf>
              <fill>
                <patternFill>
                  <bgColor theme="9" tint="-0.24994659260841701"/>
                </patternFill>
              </fill>
            </x14:dxf>
          </x14:cfRule>
          <x14:cfRule type="containsText" priority="127" operator="containsText" id="{E744A337-55D3-414D-8488-D9B22ADD343D}">
            <xm:f>NOT(ISERROR(SEARCH($I$209,I195)))</xm:f>
            <xm:f>$I$209</xm:f>
            <x14:dxf>
              <fill>
                <patternFill>
                  <bgColor rgb="FFFFC000"/>
                </patternFill>
              </fill>
            </x14:dxf>
          </x14:cfRule>
          <xm:sqref>I195</xm:sqref>
        </x14:conditionalFormatting>
        <x14:conditionalFormatting xmlns:xm="http://schemas.microsoft.com/office/excel/2006/main">
          <x14:cfRule type="containsText" priority="115" operator="containsText" id="{52DF263C-2C5B-4365-BF7F-73D1EBCB6C9E}">
            <xm:f>NOT(ISERROR(SEARCH($G$207,G195)))</xm:f>
            <xm:f>$G$207</xm:f>
            <x14:dxf>
              <fill>
                <patternFill>
                  <bgColor rgb="FF00B050"/>
                </patternFill>
              </fill>
            </x14:dxf>
          </x14:cfRule>
          <x14:cfRule type="containsText" priority="116" operator="containsText" id="{F63A43FC-F2A2-4556-94EA-E93B61F07420}">
            <xm:f>NOT(ISERROR(SEARCH($G$208,G195)))</xm:f>
            <xm:f>$G$208</xm:f>
            <x14:dxf>
              <fill>
                <patternFill>
                  <bgColor rgb="FF92D050"/>
                </patternFill>
              </fill>
            </x14:dxf>
          </x14:cfRule>
          <x14:cfRule type="containsText" priority="117" operator="containsText" id="{3A14D9E8-619C-4A46-994A-871A4A43C01F}">
            <xm:f>NOT(ISERROR(SEARCH($G$209,G195)))</xm:f>
            <xm:f>$G$209</xm:f>
            <x14:dxf>
              <fill>
                <patternFill>
                  <bgColor rgb="FFFFFF00"/>
                </patternFill>
              </fill>
            </x14:dxf>
          </x14:cfRule>
          <x14:cfRule type="containsText" priority="118" operator="containsText" id="{5C96EA7A-5ED9-496F-86E8-0BE9E898097A}">
            <xm:f>NOT(ISERROR(SEARCH($G$210,G195)))</xm:f>
            <xm:f>$G$210</xm:f>
            <x14:dxf>
              <fill>
                <patternFill>
                  <bgColor rgb="FFFFC000"/>
                </patternFill>
              </fill>
            </x14:dxf>
          </x14:cfRule>
          <x14:cfRule type="containsText" priority="119" operator="containsText" id="{E5A34CF5-9FE2-4E38-A58A-D2950F2F9D60}">
            <xm:f>NOT(ISERROR(SEARCH($G$211,G195)))</xm:f>
            <xm:f>$G$211</xm:f>
            <x14:dxf>
              <fill>
                <patternFill>
                  <bgColor rgb="FFFF0000"/>
                </patternFill>
              </fill>
            </x14:dxf>
          </x14:cfRule>
          <xm:sqref>G195:G197</xm:sqref>
        </x14:conditionalFormatting>
        <x14:conditionalFormatting xmlns:xm="http://schemas.microsoft.com/office/excel/2006/main">
          <x14:cfRule type="containsText" priority="107" operator="containsText" id="{00A125A6-6811-4790-A613-A9617C5745BD}">
            <xm:f>NOT(ISERROR(SEARCH($H$208,N195)))</xm:f>
            <xm:f>$H$208</xm:f>
            <x14:dxf>
              <fill>
                <patternFill>
                  <bgColor rgb="FF92D050"/>
                </patternFill>
              </fill>
            </x14:dxf>
          </x14:cfRule>
          <x14:cfRule type="containsText" priority="108" operator="containsText" id="{C3F388B3-F77D-445B-A234-9151BFAF34F8}">
            <xm:f>NOT(ISERROR(SEARCH($H$209,N195)))</xm:f>
            <xm:f>$H$209</xm:f>
            <x14:dxf>
              <fill>
                <patternFill>
                  <bgColor rgb="FFFFFF00"/>
                </patternFill>
              </fill>
            </x14:dxf>
          </x14:cfRule>
          <x14:cfRule type="containsText" priority="109" operator="containsText" id="{D1BB9AAD-A8A5-45D6-A110-4D0AA2D2B921}">
            <xm:f>NOT(ISERROR(SEARCH($H$210,N195)))</xm:f>
            <xm:f>$H$210</xm:f>
            <x14:dxf>
              <fill>
                <patternFill>
                  <bgColor rgb="FFFFC000"/>
                </patternFill>
              </fill>
            </x14:dxf>
          </x14:cfRule>
          <x14:cfRule type="containsText" priority="110" operator="containsText" id="{364C9C76-3577-4049-935B-5D6E05F37A11}">
            <xm:f>NOT(ISERROR(SEARCH($H$211,N195)))</xm:f>
            <xm:f>$H$211</xm:f>
            <x14:dxf>
              <fill>
                <patternFill>
                  <bgColor rgb="FFFF0000"/>
                </patternFill>
              </fill>
            </x14:dxf>
          </x14:cfRule>
          <xm:sqref>N195</xm:sqref>
        </x14:conditionalFormatting>
        <x14:conditionalFormatting xmlns:xm="http://schemas.microsoft.com/office/excel/2006/main">
          <x14:cfRule type="containsText" priority="112" stopIfTrue="1" operator="containsText" id="{A1BE2F30-09E5-4941-B397-A5B2B43809F9}">
            <xm:f>NOT(ISERROR(SEARCH($I$208,O195)))</xm:f>
            <xm:f>$I$208</xm:f>
            <x14:dxf>
              <fill>
                <patternFill>
                  <bgColor rgb="FFFFC000"/>
                </patternFill>
              </fill>
            </x14:dxf>
          </x14:cfRule>
          <x14:cfRule type="containsText" priority="113" stopIfTrue="1" operator="containsText" id="{B88814D0-D071-425B-92BF-9ED8093EE8EC}">
            <xm:f>NOT(ISERROR(SEARCH($I$209,O195)))</xm:f>
            <xm:f>$I$209</xm:f>
            <x14:dxf>
              <fill>
                <patternFill>
                  <bgColor theme="9" tint="-0.24994659260841701"/>
                </patternFill>
              </fill>
            </x14:dxf>
          </x14:cfRule>
          <xm:sqref>O195</xm:sqref>
        </x14:conditionalFormatting>
        <x14:conditionalFormatting xmlns:xm="http://schemas.microsoft.com/office/excel/2006/main">
          <x14:cfRule type="containsText" priority="101" operator="containsText" id="{145A75C5-2275-4CD7-8D01-53AEA273B8ED}">
            <xm:f>NOT(ISERROR(SEARCH($G$207,M195)))</xm:f>
            <xm:f>$G$207</xm:f>
            <x14:dxf>
              <fill>
                <patternFill>
                  <bgColor rgb="FF00B050"/>
                </patternFill>
              </fill>
            </x14:dxf>
          </x14:cfRule>
          <x14:cfRule type="containsText" priority="102" operator="containsText" id="{A0E200BF-A4EA-4CF4-ACA1-DD7CDBC04DB1}">
            <xm:f>NOT(ISERROR(SEARCH($G$208,M195)))</xm:f>
            <xm:f>$G$208</xm:f>
            <x14:dxf>
              <fill>
                <patternFill>
                  <bgColor rgb="FF92D050"/>
                </patternFill>
              </fill>
            </x14:dxf>
          </x14:cfRule>
          <x14:cfRule type="containsText" priority="103" operator="containsText" id="{42429E96-E216-4FF7-B4F3-95857CF94C76}">
            <xm:f>NOT(ISERROR(SEARCH($G$209,M195)))</xm:f>
            <xm:f>$G$209</xm:f>
            <x14:dxf>
              <fill>
                <patternFill>
                  <bgColor rgb="FFFFFF00"/>
                </patternFill>
              </fill>
            </x14:dxf>
          </x14:cfRule>
          <x14:cfRule type="containsText" priority="104" operator="containsText" id="{B7A34080-3442-4BD7-A239-1EF8AEB1C8F6}">
            <xm:f>NOT(ISERROR(SEARCH($G$210,M195)))</xm:f>
            <xm:f>$G$210</xm:f>
            <x14:dxf>
              <fill>
                <patternFill>
                  <bgColor rgb="FFFFC000"/>
                </patternFill>
              </fill>
            </x14:dxf>
          </x14:cfRule>
          <x14:cfRule type="containsText" priority="105" operator="containsText" id="{C033BB02-4B4C-4FB9-8B55-F5096444D802}">
            <xm:f>NOT(ISERROR(SEARCH($G$211,M195)))</xm:f>
            <xm:f>$G$211</xm:f>
            <x14:dxf>
              <fill>
                <patternFill>
                  <bgColor rgb="FFFF0000"/>
                </patternFill>
              </fill>
            </x14:dxf>
          </x14:cfRule>
          <xm:sqref>M195:M197</xm:sqref>
        </x14:conditionalFormatting>
        <x14:conditionalFormatting xmlns:xm="http://schemas.microsoft.com/office/excel/2006/main">
          <x14:cfRule type="containsText" priority="96" operator="containsText" id="{E4BE01F0-9CCC-40C6-9BA6-84189890C2A0}">
            <xm:f>NOT(ISERROR(SEARCH($G$211,G198)))</xm:f>
            <xm:f>$G$211</xm:f>
            <x14:dxf>
              <fill>
                <patternFill>
                  <bgColor rgb="FFFF0000"/>
                </patternFill>
              </fill>
            </x14:dxf>
          </x14:cfRule>
          <x14:cfRule type="containsText" priority="97" operator="containsText" id="{3E2429DB-BD82-4BA2-90CA-49B0492B8A64}">
            <xm:f>NOT(ISERROR(SEARCH($G$210,G198)))</xm:f>
            <xm:f>$G$210</xm:f>
            <x14:dxf>
              <fill>
                <patternFill>
                  <bgColor rgb="FFFFC000"/>
                </patternFill>
              </fill>
            </x14:dxf>
          </x14:cfRule>
          <x14:cfRule type="containsText" priority="98" operator="containsText" id="{4F34C5F0-29FB-48C4-9F94-09382F992213}">
            <xm:f>NOT(ISERROR(SEARCH($G$209,G198)))</xm:f>
            <xm:f>$G$209</xm:f>
            <x14:dxf>
              <fill>
                <patternFill>
                  <bgColor rgb="FFFFFF00"/>
                </patternFill>
              </fill>
            </x14:dxf>
          </x14:cfRule>
          <x14:cfRule type="containsText" priority="99" operator="containsText" id="{346326F7-6C05-4A26-80D2-64CDC0FBF760}">
            <xm:f>NOT(ISERROR(SEARCH($G$208,G198)))</xm:f>
            <xm:f>$G$208</xm:f>
            <x14:dxf>
              <fill>
                <patternFill>
                  <bgColor rgb="FF92D050"/>
                </patternFill>
              </fill>
            </x14:dxf>
          </x14:cfRule>
          <x14:cfRule type="containsText" priority="100" operator="containsText" id="{36B50006-9097-4D4D-9465-68A8EB449738}">
            <xm:f>NOT(ISERROR(SEARCH($G$207,G198)))</xm:f>
            <xm:f>$G$207</xm:f>
            <x14:dxf>
              <fill>
                <patternFill>
                  <bgColor rgb="FF00B050"/>
                </patternFill>
              </fill>
            </x14:dxf>
          </x14:cfRule>
          <xm:sqref>G198</xm:sqref>
        </x14:conditionalFormatting>
        <x14:conditionalFormatting xmlns:xm="http://schemas.microsoft.com/office/excel/2006/main">
          <x14:cfRule type="containsText" priority="91" operator="containsText" id="{9360C967-A7A9-4E87-826C-E3FF7F3A13A5}">
            <xm:f>NOT(ISERROR(SEARCH($H$211,H198)))</xm:f>
            <xm:f>$H$211</xm:f>
            <x14:dxf>
              <fill>
                <patternFill>
                  <bgColor rgb="FFFF0000"/>
                </patternFill>
              </fill>
            </x14:dxf>
          </x14:cfRule>
          <x14:cfRule type="containsText" priority="92" operator="containsText" id="{E82E54FD-032B-48CC-B9EA-5487EBD546EB}">
            <xm:f>NOT(ISERROR(SEARCH($H$210,H198)))</xm:f>
            <xm:f>$H$210</xm:f>
            <x14:dxf>
              <fill>
                <patternFill>
                  <bgColor rgb="FFFFC000"/>
                </patternFill>
              </fill>
            </x14:dxf>
          </x14:cfRule>
          <x14:cfRule type="containsText" priority="93" operator="containsText" id="{8E4D4CCC-9CB0-4FBD-BF03-AD5914A4540D}">
            <xm:f>NOT(ISERROR(SEARCH($H$209,H198)))</xm:f>
            <xm:f>$H$209</xm:f>
            <x14:dxf>
              <fill>
                <patternFill>
                  <bgColor rgb="FFFFFF00"/>
                </patternFill>
              </fill>
            </x14:dxf>
          </x14:cfRule>
          <x14:cfRule type="containsText" priority="94" operator="containsText" id="{F012A53A-548B-4642-AA4C-A16EFCB57F6C}">
            <xm:f>NOT(ISERROR(SEARCH($H$208,H198)))</xm:f>
            <xm:f>$H$208</xm:f>
            <x14:dxf>
              <fill>
                <patternFill>
                  <bgColor rgb="FF92D050"/>
                </patternFill>
              </fill>
            </x14:dxf>
          </x14:cfRule>
          <x14:cfRule type="containsText" priority="95" operator="containsText" id="{84862C84-137A-4861-9412-C90143356F74}">
            <xm:f>NOT(ISERROR(SEARCH($H$207,H198)))</xm:f>
            <xm:f>$H$207</xm:f>
            <x14:dxf>
              <fill>
                <patternFill>
                  <bgColor rgb="FF00B050"/>
                </patternFill>
              </fill>
            </x14:dxf>
          </x14:cfRule>
          <xm:sqref>H198</xm:sqref>
        </x14:conditionalFormatting>
        <x14:conditionalFormatting xmlns:xm="http://schemas.microsoft.com/office/excel/2006/main">
          <x14:cfRule type="containsText" priority="87" operator="containsText" id="{5E3DC0BE-0EAF-40C5-B76F-42B9BEC61B79}">
            <xm:f>NOT(ISERROR(SEARCH($I$210,I198)))</xm:f>
            <xm:f>$I$210</xm:f>
            <x14:dxf>
              <fill>
                <patternFill>
                  <bgColor rgb="FFFF0000"/>
                </patternFill>
              </fill>
            </x14:dxf>
          </x14:cfRule>
          <x14:cfRule type="containsText" priority="88" operator="containsText" id="{77018CC2-9C78-453E-B08D-801F10740678}">
            <xm:f>NOT(ISERROR(SEARCH($I$209,I198)))</xm:f>
            <xm:f>$I$209</xm:f>
            <x14:dxf>
              <fill>
                <patternFill>
                  <bgColor theme="9" tint="-0.24994659260841701"/>
                </patternFill>
              </fill>
            </x14:dxf>
          </x14:cfRule>
          <x14:cfRule type="containsText" priority="89" operator="containsText" id="{6F42F444-D28A-434F-8810-D5D5F02DBB95}">
            <xm:f>NOT(ISERROR(SEARCH($I$208,I198)))</xm:f>
            <xm:f>$I$208</xm:f>
            <x14:dxf>
              <fill>
                <patternFill>
                  <bgColor rgb="FFFFC000"/>
                </patternFill>
              </fill>
            </x14:dxf>
          </x14:cfRule>
          <x14:cfRule type="containsText" priority="90" operator="containsText" id="{362CD828-7BDA-4518-A46B-DE717970BD96}">
            <xm:f>NOT(ISERROR(SEARCH($I$207,I198)))</xm:f>
            <xm:f>$I$207</xm:f>
            <x14:dxf>
              <fill>
                <patternFill>
                  <bgColor rgb="FF00B050"/>
                </patternFill>
              </fill>
            </x14:dxf>
          </x14:cfRule>
          <xm:sqref>I198</xm:sqref>
        </x14:conditionalFormatting>
        <x14:conditionalFormatting xmlns:xm="http://schemas.microsoft.com/office/excel/2006/main">
          <x14:cfRule type="containsText" priority="82" operator="containsText" id="{ED96B82B-0464-4BA0-8BC0-9BEF8406568A}">
            <xm:f>NOT(ISERROR(SEARCH($G$211,M198)))</xm:f>
            <xm:f>$G$211</xm:f>
            <x14:dxf>
              <fill>
                <patternFill>
                  <bgColor rgb="FFFF0000"/>
                </patternFill>
              </fill>
            </x14:dxf>
          </x14:cfRule>
          <x14:cfRule type="containsText" priority="83" operator="containsText" id="{AF968D95-D2F7-4048-812E-31FF114E3D36}">
            <xm:f>NOT(ISERROR(SEARCH($G$210,M198)))</xm:f>
            <xm:f>$G$210</xm:f>
            <x14:dxf>
              <fill>
                <patternFill>
                  <bgColor rgb="FFFFC000"/>
                </patternFill>
              </fill>
            </x14:dxf>
          </x14:cfRule>
          <x14:cfRule type="containsText" priority="84" operator="containsText" id="{765D2CE5-69B8-42B7-993B-5737BA744D74}">
            <xm:f>NOT(ISERROR(SEARCH($G$209,M198)))</xm:f>
            <xm:f>$G$209</xm:f>
            <x14:dxf>
              <fill>
                <patternFill>
                  <bgColor rgb="FFFFFF00"/>
                </patternFill>
              </fill>
            </x14:dxf>
          </x14:cfRule>
          <x14:cfRule type="containsText" priority="85" operator="containsText" id="{DE43FF13-46EC-4E4F-A93F-471EB29E7452}">
            <xm:f>NOT(ISERROR(SEARCH($G$208,M198)))</xm:f>
            <xm:f>$G$208</xm:f>
            <x14:dxf>
              <fill>
                <patternFill>
                  <bgColor rgb="FF92D050"/>
                </patternFill>
              </fill>
            </x14:dxf>
          </x14:cfRule>
          <x14:cfRule type="containsText" priority="86" operator="containsText" id="{923720E5-1554-4991-A1E9-883EABD2339D}">
            <xm:f>NOT(ISERROR(SEARCH($G$207,M198)))</xm:f>
            <xm:f>$G$207</xm:f>
            <x14:dxf>
              <fill>
                <patternFill>
                  <bgColor rgb="FF00B050"/>
                </patternFill>
              </fill>
            </x14:dxf>
          </x14:cfRule>
          <xm:sqref>M198</xm:sqref>
        </x14:conditionalFormatting>
        <x14:conditionalFormatting xmlns:xm="http://schemas.microsoft.com/office/excel/2006/main">
          <x14:cfRule type="containsText" priority="77" operator="containsText" id="{8A256645-1F3F-471F-9F8D-8A4927A5D722}">
            <xm:f>NOT(ISERROR(SEARCH($H$211,N198)))</xm:f>
            <xm:f>$H$211</xm:f>
            <x14:dxf>
              <fill>
                <patternFill>
                  <bgColor rgb="FFFF0000"/>
                </patternFill>
              </fill>
            </x14:dxf>
          </x14:cfRule>
          <x14:cfRule type="containsText" priority="78" operator="containsText" id="{0B98D7B5-38BB-49B7-BC2C-8E37A039C37C}">
            <xm:f>NOT(ISERROR(SEARCH($H$210,N198)))</xm:f>
            <xm:f>$H$210</xm:f>
            <x14:dxf>
              <fill>
                <patternFill>
                  <bgColor rgb="FFFFC000"/>
                </patternFill>
              </fill>
            </x14:dxf>
          </x14:cfRule>
          <x14:cfRule type="containsText" priority="79" operator="containsText" id="{28051165-A302-45FD-B054-15621683ACAC}">
            <xm:f>NOT(ISERROR(SEARCH($H$209,N198)))</xm:f>
            <xm:f>$H$209</xm:f>
            <x14:dxf>
              <fill>
                <patternFill>
                  <bgColor rgb="FFFFFF00"/>
                </patternFill>
              </fill>
            </x14:dxf>
          </x14:cfRule>
          <x14:cfRule type="containsText" priority="80" operator="containsText" id="{29B61B9A-3128-4AB1-A515-DD6B406BF220}">
            <xm:f>NOT(ISERROR(SEARCH($H$208,N198)))</xm:f>
            <xm:f>$H$208</xm:f>
            <x14:dxf>
              <fill>
                <patternFill>
                  <bgColor rgb="FF92D050"/>
                </patternFill>
              </fill>
            </x14:dxf>
          </x14:cfRule>
          <x14:cfRule type="containsText" priority="81" operator="containsText" id="{86C2FCAD-6E80-484B-B42C-ABF3B6DF40C7}">
            <xm:f>NOT(ISERROR(SEARCH($H$207,N198)))</xm:f>
            <xm:f>$H$207</xm:f>
            <x14:dxf>
              <fill>
                <patternFill>
                  <bgColor rgb="FF00B050"/>
                </patternFill>
              </fill>
            </x14:dxf>
          </x14:cfRule>
          <xm:sqref>N198</xm:sqref>
        </x14:conditionalFormatting>
        <x14:conditionalFormatting xmlns:xm="http://schemas.microsoft.com/office/excel/2006/main">
          <x14:cfRule type="containsText" priority="73" operator="containsText" id="{D7FCFE66-52E1-4C47-A441-066DF2A12639}">
            <xm:f>NOT(ISERROR(SEARCH($I$210,O198)))</xm:f>
            <xm:f>$I$210</xm:f>
            <x14:dxf>
              <fill>
                <patternFill>
                  <bgColor rgb="FFFF0000"/>
                </patternFill>
              </fill>
            </x14:dxf>
          </x14:cfRule>
          <x14:cfRule type="containsText" priority="74" operator="containsText" id="{3F66C2C6-6E5C-4161-9411-47CC2ADCB29B}">
            <xm:f>NOT(ISERROR(SEARCH($I$209,O198)))</xm:f>
            <xm:f>$I$209</xm:f>
            <x14:dxf>
              <fill>
                <patternFill>
                  <bgColor theme="9" tint="-0.24994659260841701"/>
                </patternFill>
              </fill>
            </x14:dxf>
          </x14:cfRule>
          <x14:cfRule type="containsText" priority="75" operator="containsText" id="{6BA5E49B-1CF6-48F2-9B79-642ACD40276D}">
            <xm:f>NOT(ISERROR(SEARCH($I$208,O198)))</xm:f>
            <xm:f>$I$208</xm:f>
            <x14:dxf>
              <fill>
                <patternFill>
                  <bgColor rgb="FFFFC000"/>
                </patternFill>
              </fill>
            </x14:dxf>
          </x14:cfRule>
          <x14:cfRule type="containsText" priority="76" operator="containsText" id="{9DA3C152-2F3A-45C1-BF7E-A52BB6B7BD9F}">
            <xm:f>NOT(ISERROR(SEARCH($I$207,O198)))</xm:f>
            <xm:f>$I$207</xm:f>
            <x14:dxf>
              <fill>
                <patternFill>
                  <bgColor rgb="FF00B050"/>
                </patternFill>
              </fill>
            </x14:dxf>
          </x14:cfRule>
          <xm:sqref>O198</xm:sqref>
        </x14:conditionalFormatting>
        <x14:conditionalFormatting xmlns:xm="http://schemas.microsoft.com/office/excel/2006/main">
          <x14:cfRule type="containsText" priority="68" operator="containsText" id="{FEA525DC-288E-4E70-B672-C15F72EFDBD3}">
            <xm:f>NOT(ISERROR(SEARCH($G$211,G199)))</xm:f>
            <xm:f>$G$211</xm:f>
            <x14:dxf>
              <fill>
                <patternFill>
                  <bgColor rgb="FFFF0000"/>
                </patternFill>
              </fill>
            </x14:dxf>
          </x14:cfRule>
          <x14:cfRule type="containsText" priority="69" operator="containsText" id="{63597C8A-90EF-4EEB-AF15-CADB7C40F3B4}">
            <xm:f>NOT(ISERROR(SEARCH($G$210,G199)))</xm:f>
            <xm:f>$G$210</xm:f>
            <x14:dxf>
              <fill>
                <patternFill>
                  <bgColor rgb="FFFFC000"/>
                </patternFill>
              </fill>
            </x14:dxf>
          </x14:cfRule>
          <x14:cfRule type="containsText" priority="70" operator="containsText" id="{E27D25E2-6BAF-4C33-B3EB-92AF558FEA5E}">
            <xm:f>NOT(ISERROR(SEARCH($G$209,G199)))</xm:f>
            <xm:f>$G$209</xm:f>
            <x14:dxf>
              <fill>
                <patternFill>
                  <bgColor rgb="FFFFFF00"/>
                </patternFill>
              </fill>
            </x14:dxf>
          </x14:cfRule>
          <x14:cfRule type="containsText" priority="71" operator="containsText" id="{AC66965A-BDD0-462E-84C6-30A1A798C512}">
            <xm:f>NOT(ISERROR(SEARCH($G$208,G199)))</xm:f>
            <xm:f>$G$208</xm:f>
            <x14:dxf>
              <fill>
                <patternFill>
                  <bgColor rgb="FF92D050"/>
                </patternFill>
              </fill>
            </x14:dxf>
          </x14:cfRule>
          <x14:cfRule type="containsText" priority="72" operator="containsText" id="{D25486CD-2C65-41E5-96D7-602B01739B23}">
            <xm:f>NOT(ISERROR(SEARCH($G$207,G199)))</xm:f>
            <xm:f>$G$207</xm:f>
            <x14:dxf>
              <fill>
                <patternFill>
                  <bgColor rgb="FF00B050"/>
                </patternFill>
              </fill>
            </x14:dxf>
          </x14:cfRule>
          <xm:sqref>G199</xm:sqref>
        </x14:conditionalFormatting>
        <x14:conditionalFormatting xmlns:xm="http://schemas.microsoft.com/office/excel/2006/main">
          <x14:cfRule type="containsText" priority="59" operator="containsText" id="{535312E9-1D31-4271-B735-CE043862E635}">
            <xm:f>NOT(ISERROR(SEARCH($H$211,H199)))</xm:f>
            <xm:f>$H$211</xm:f>
            <x14:dxf>
              <fill>
                <patternFill>
                  <bgColor rgb="FFFF0000"/>
                </patternFill>
              </fill>
            </x14:dxf>
          </x14:cfRule>
          <x14:cfRule type="containsText" priority="60" operator="containsText" id="{3E2EEDA9-44C4-4A52-8EF7-A3D3B880C412}">
            <xm:f>NOT(ISERROR(SEARCH($H$210,H199)))</xm:f>
            <xm:f>$H$210</xm:f>
            <x14:dxf>
              <fill>
                <patternFill>
                  <bgColor rgb="FFFFC000"/>
                </patternFill>
              </fill>
            </x14:dxf>
          </x14:cfRule>
          <x14:cfRule type="containsText" priority="61" operator="containsText" id="{01447608-AD13-4A9D-B898-54F84133A96E}">
            <xm:f>NOT(ISERROR(SEARCH($H$209,H199)))</xm:f>
            <xm:f>$H$209</xm:f>
            <x14:dxf>
              <fill>
                <patternFill>
                  <bgColor rgb="FFFFFF00"/>
                </patternFill>
              </fill>
            </x14:dxf>
          </x14:cfRule>
          <x14:cfRule type="containsText" priority="62" operator="containsText" id="{A276C662-A743-4AFF-B988-2C524AFD0FB6}">
            <xm:f>NOT(ISERROR(SEARCH($H$208,H199)))</xm:f>
            <xm:f>$H$208</xm:f>
            <x14:dxf>
              <fill>
                <patternFill>
                  <bgColor rgb="FF92D050"/>
                </patternFill>
              </fill>
            </x14:dxf>
          </x14:cfRule>
          <x14:cfRule type="containsText" priority="63" operator="containsText" id="{3F2E17FA-1564-4815-854F-C3F31D36C6B0}">
            <xm:f>NOT(ISERROR(SEARCH($H$207,H199)))</xm:f>
            <xm:f>$H$207</xm:f>
            <x14:dxf>
              <fill>
                <patternFill>
                  <bgColor rgb="FF00B050"/>
                </patternFill>
              </fill>
            </x14:dxf>
          </x14:cfRule>
          <xm:sqref>H199</xm:sqref>
        </x14:conditionalFormatting>
        <x14:conditionalFormatting xmlns:xm="http://schemas.microsoft.com/office/excel/2006/main">
          <x14:cfRule type="containsText" priority="64" operator="containsText" id="{2801803B-FC24-4D3C-8619-597B4836A2CB}">
            <xm:f>NOT(ISERROR(SEARCH($I$210,I199)))</xm:f>
            <xm:f>$I$210</xm:f>
            <x14:dxf>
              <fill>
                <patternFill>
                  <bgColor rgb="FFFF0000"/>
                </patternFill>
              </fill>
            </x14:dxf>
          </x14:cfRule>
          <x14:cfRule type="containsText" priority="65" operator="containsText" id="{87C4F10F-E536-4F63-BD3F-13498EE2F7D7}">
            <xm:f>NOT(ISERROR(SEARCH($I$209,I199)))</xm:f>
            <xm:f>$I$209</xm:f>
            <x14:dxf>
              <fill>
                <patternFill>
                  <bgColor theme="9" tint="-0.24994659260841701"/>
                </patternFill>
              </fill>
            </x14:dxf>
          </x14:cfRule>
          <x14:cfRule type="containsText" priority="66" operator="containsText" id="{4142F371-78E7-4C94-8D8F-A542E1D1C099}">
            <xm:f>NOT(ISERROR(SEARCH($I$208,I199)))</xm:f>
            <xm:f>$I$208</xm:f>
            <x14:dxf>
              <fill>
                <patternFill>
                  <bgColor rgb="FFFFC000"/>
                </patternFill>
              </fill>
            </x14:dxf>
          </x14:cfRule>
          <x14:cfRule type="containsText" priority="67" operator="containsText" id="{8EDBE5A1-1338-467C-937A-3C1CA0B8AD79}">
            <xm:f>NOT(ISERROR(SEARCH($I$207,I199)))</xm:f>
            <xm:f>$I$207</xm:f>
            <x14:dxf>
              <fill>
                <patternFill>
                  <bgColor rgb="FF00B050"/>
                </patternFill>
              </fill>
            </x14:dxf>
          </x14:cfRule>
          <xm:sqref>I199</xm:sqref>
        </x14:conditionalFormatting>
        <x14:conditionalFormatting xmlns:xm="http://schemas.microsoft.com/office/excel/2006/main">
          <x14:cfRule type="containsText" priority="54" operator="containsText" id="{F308F486-F4E7-4F92-85D8-DCE47D595246}">
            <xm:f>NOT(ISERROR(SEARCH($G$211,M199)))</xm:f>
            <xm:f>$G$211</xm:f>
            <x14:dxf>
              <fill>
                <patternFill>
                  <bgColor rgb="FFFF0000"/>
                </patternFill>
              </fill>
            </x14:dxf>
          </x14:cfRule>
          <x14:cfRule type="containsText" priority="55" operator="containsText" id="{C1BC96FE-13D6-4AE6-8916-242975AFF36F}">
            <xm:f>NOT(ISERROR(SEARCH($G$210,M199)))</xm:f>
            <xm:f>$G$210</xm:f>
            <x14:dxf>
              <fill>
                <patternFill>
                  <bgColor rgb="FFFFC000"/>
                </patternFill>
              </fill>
            </x14:dxf>
          </x14:cfRule>
          <x14:cfRule type="containsText" priority="56" operator="containsText" id="{ABF23DE3-F7A4-41D8-BEA0-00C42D6896A0}">
            <xm:f>NOT(ISERROR(SEARCH($G$209,M199)))</xm:f>
            <xm:f>$G$209</xm:f>
            <x14:dxf>
              <fill>
                <patternFill>
                  <bgColor rgb="FFFFFF00"/>
                </patternFill>
              </fill>
            </x14:dxf>
          </x14:cfRule>
          <x14:cfRule type="containsText" priority="57" operator="containsText" id="{3B28EF38-7FDF-4AD6-80A6-0398A0CA81AE}">
            <xm:f>NOT(ISERROR(SEARCH($G$208,M199)))</xm:f>
            <xm:f>$G$208</xm:f>
            <x14:dxf>
              <fill>
                <patternFill>
                  <bgColor rgb="FF92D050"/>
                </patternFill>
              </fill>
            </x14:dxf>
          </x14:cfRule>
          <x14:cfRule type="containsText" priority="58" operator="containsText" id="{3278D6EF-BAA7-4FF7-9AA6-5CF09E1D61C9}">
            <xm:f>NOT(ISERROR(SEARCH($G$207,M199)))</xm:f>
            <xm:f>$G$207</xm:f>
            <x14:dxf>
              <fill>
                <patternFill>
                  <bgColor rgb="FF00B050"/>
                </patternFill>
              </fill>
            </x14:dxf>
          </x14:cfRule>
          <xm:sqref>M199</xm:sqref>
        </x14:conditionalFormatting>
        <x14:conditionalFormatting xmlns:xm="http://schemas.microsoft.com/office/excel/2006/main">
          <x14:cfRule type="containsText" priority="45" operator="containsText" id="{5CBBD915-8F32-463C-87DA-2177ECC7CC8E}">
            <xm:f>NOT(ISERROR(SEARCH($H$211,N199)))</xm:f>
            <xm:f>$H$211</xm:f>
            <x14:dxf>
              <fill>
                <patternFill>
                  <bgColor rgb="FFFF0000"/>
                </patternFill>
              </fill>
            </x14:dxf>
          </x14:cfRule>
          <x14:cfRule type="containsText" priority="46" operator="containsText" id="{2E251CB2-45AA-43B9-9F24-EF3C11907752}">
            <xm:f>NOT(ISERROR(SEARCH($H$210,N199)))</xm:f>
            <xm:f>$H$210</xm:f>
            <x14:dxf>
              <fill>
                <patternFill>
                  <bgColor rgb="FFFFC000"/>
                </patternFill>
              </fill>
            </x14:dxf>
          </x14:cfRule>
          <x14:cfRule type="containsText" priority="47" operator="containsText" id="{2A4C6C81-F8ED-43AF-B4F5-8F232E108BCC}">
            <xm:f>NOT(ISERROR(SEARCH($H$209,N199)))</xm:f>
            <xm:f>$H$209</xm:f>
            <x14:dxf>
              <fill>
                <patternFill>
                  <bgColor rgb="FFFFFF00"/>
                </patternFill>
              </fill>
            </x14:dxf>
          </x14:cfRule>
          <x14:cfRule type="containsText" priority="48" operator="containsText" id="{48C24856-3A4F-4085-94FE-DB152E159455}">
            <xm:f>NOT(ISERROR(SEARCH($H$208,N199)))</xm:f>
            <xm:f>$H$208</xm:f>
            <x14:dxf>
              <fill>
                <patternFill>
                  <bgColor rgb="FF92D050"/>
                </patternFill>
              </fill>
            </x14:dxf>
          </x14:cfRule>
          <x14:cfRule type="containsText" priority="49" operator="containsText" id="{CBDC4745-7B9B-4862-9799-C48D6790E4F7}">
            <xm:f>NOT(ISERROR(SEARCH($H$207,N199)))</xm:f>
            <xm:f>$H$207</xm:f>
            <x14:dxf>
              <fill>
                <patternFill>
                  <bgColor rgb="FF00B050"/>
                </patternFill>
              </fill>
            </x14:dxf>
          </x14:cfRule>
          <xm:sqref>N199</xm:sqref>
        </x14:conditionalFormatting>
        <x14:conditionalFormatting xmlns:xm="http://schemas.microsoft.com/office/excel/2006/main">
          <x14:cfRule type="containsText" priority="50" operator="containsText" id="{551AEA86-69F4-407C-B44D-402EDF987646}">
            <xm:f>NOT(ISERROR(SEARCH($I$210,O199)))</xm:f>
            <xm:f>$I$210</xm:f>
            <x14:dxf>
              <fill>
                <patternFill>
                  <bgColor rgb="FFFF0000"/>
                </patternFill>
              </fill>
            </x14:dxf>
          </x14:cfRule>
          <x14:cfRule type="containsText" priority="51" operator="containsText" id="{1F228C7D-E5D5-4ACD-937E-63D415EE1548}">
            <xm:f>NOT(ISERROR(SEARCH($I$209,O199)))</xm:f>
            <xm:f>$I$209</xm:f>
            <x14:dxf>
              <fill>
                <patternFill>
                  <bgColor theme="9" tint="-0.24994659260841701"/>
                </patternFill>
              </fill>
            </x14:dxf>
          </x14:cfRule>
          <x14:cfRule type="containsText" priority="52" operator="containsText" id="{85B6C220-3795-4EAF-AE8B-1DDEF2FF7324}">
            <xm:f>NOT(ISERROR(SEARCH($I$208,O199)))</xm:f>
            <xm:f>$I$208</xm:f>
            <x14:dxf>
              <fill>
                <patternFill>
                  <bgColor rgb="FFFFC000"/>
                </patternFill>
              </fill>
            </x14:dxf>
          </x14:cfRule>
          <x14:cfRule type="containsText" priority="53" operator="containsText" id="{55759F50-50F9-4971-B9A5-F3791E9F70AB}">
            <xm:f>NOT(ISERROR(SEARCH($I$207,O199)))</xm:f>
            <xm:f>$I$207</xm:f>
            <x14:dxf>
              <fill>
                <patternFill>
                  <bgColor rgb="FF00B050"/>
                </patternFill>
              </fill>
            </x14:dxf>
          </x14:cfRule>
          <xm:sqref>O199</xm:sqref>
        </x14:conditionalFormatting>
        <x14:conditionalFormatting xmlns:xm="http://schemas.microsoft.com/office/excel/2006/main">
          <x14:cfRule type="containsText" priority="42" operator="containsText" id="{9D097399-5AFC-4B85-9346-255EDE6F719E}">
            <xm:f>NOT(ISERROR(SEARCH($K$209,K195)))</xm:f>
            <xm:f>$K$209</xm:f>
            <x14:dxf/>
          </x14:cfRule>
          <x14:cfRule type="containsText" priority="43" operator="containsText" id="{F0637BD4-865E-4B39-8D8C-C0A4536ABFEA}">
            <xm:f>NOT(ISERROR(SEARCH($K$208,K195)))</xm:f>
            <xm:f>$K$208</xm:f>
            <x14:dxf>
              <fill>
                <patternFill>
                  <bgColor rgb="FFFFC000"/>
                </patternFill>
              </fill>
            </x14:dxf>
          </x14:cfRule>
          <x14:cfRule type="containsText" priority="44" operator="containsText" id="{05B4FEA0-4275-4BB8-952D-FB066701F043}">
            <xm:f>NOT(ISERROR(SEARCH($K$207,K195)))</xm:f>
            <xm:f>$K$207</xm:f>
            <x14:dxf>
              <fill>
                <patternFill>
                  <bgColor rgb="FF00B0F0"/>
                </patternFill>
              </fill>
            </x14:dxf>
          </x14:cfRule>
          <xm:sqref>K195:K196</xm:sqref>
        </x14:conditionalFormatting>
        <x14:conditionalFormatting xmlns:xm="http://schemas.microsoft.com/office/excel/2006/main">
          <x14:cfRule type="containsText" priority="34" operator="containsText" id="{04B95229-F2EB-490C-8964-68BDAC831055}">
            <xm:f>NOT(ISERROR(SEARCH($H$208,H26)))</xm:f>
            <xm:f>$H$208</xm:f>
            <x14:dxf>
              <fill>
                <patternFill>
                  <bgColor rgb="FF92D050"/>
                </patternFill>
              </fill>
            </x14:dxf>
          </x14:cfRule>
          <x14:cfRule type="containsText" priority="35" operator="containsText" id="{966DE7BE-BC0E-40CA-B450-1CC69D224F17}">
            <xm:f>NOT(ISERROR(SEARCH($H$209,H26)))</xm:f>
            <xm:f>$H$209</xm:f>
            <x14:dxf>
              <fill>
                <patternFill>
                  <bgColor rgb="FFFFFF00"/>
                </patternFill>
              </fill>
            </x14:dxf>
          </x14:cfRule>
          <x14:cfRule type="containsText" priority="36" operator="containsText" id="{8AE7924D-ABA7-4618-B131-C8780A34AE04}">
            <xm:f>NOT(ISERROR(SEARCH($H$210,H26)))</xm:f>
            <xm:f>$H$210</xm:f>
            <x14:dxf>
              <fill>
                <patternFill>
                  <bgColor rgb="FFFFC000"/>
                </patternFill>
              </fill>
            </x14:dxf>
          </x14:cfRule>
          <x14:cfRule type="containsText" priority="37" operator="containsText" id="{81D49157-6BFD-4D15-8863-25B9666E0CEB}">
            <xm:f>NOT(ISERROR(SEARCH($H$211,H26)))</xm:f>
            <xm:f>$H$211</xm:f>
            <x14:dxf>
              <fill>
                <patternFill>
                  <bgColor rgb="FFFF0000"/>
                </patternFill>
              </fill>
            </x14:dxf>
          </x14:cfRule>
          <xm:sqref>H26</xm:sqref>
        </x14:conditionalFormatting>
        <x14:conditionalFormatting xmlns:xm="http://schemas.microsoft.com/office/excel/2006/main">
          <x14:cfRule type="containsText" priority="30" operator="containsText" id="{44DC74C9-2386-4498-8B36-F05236E3005F}">
            <xm:f>NOT(ISERROR(SEARCH($K$112,K26)))</xm:f>
            <xm:f>$K$112</xm:f>
            <x14:dxf>
              <fill>
                <patternFill>
                  <bgColor rgb="FF00B0F0"/>
                </patternFill>
              </fill>
            </x14:dxf>
          </x14:cfRule>
          <x14:cfRule type="containsText" priority="31" operator="containsText" id="{B7F6EAF8-8532-4304-B56E-32EA31A03B32}">
            <xm:f>NOT(ISERROR(SEARCH($K$113,K26)))</xm:f>
            <xm:f>$K$113</xm:f>
            <x14:dxf>
              <fill>
                <patternFill>
                  <bgColor rgb="FFFFC000"/>
                </patternFill>
              </fill>
            </x14:dxf>
          </x14:cfRule>
          <xm:sqref>K26:K29</xm:sqref>
        </x14:conditionalFormatting>
        <x14:conditionalFormatting xmlns:xm="http://schemas.microsoft.com/office/excel/2006/main">
          <x14:cfRule type="containsText" priority="32" operator="containsText" id="{CE1F6B6D-F400-42D8-8ECE-9D5570B8394F}">
            <xm:f>NOT(ISERROR(SEARCH($K$114,K26)))</xm:f>
            <xm:f>$K$114</xm:f>
            <x14:dxf>
              <fill>
                <patternFill>
                  <bgColor rgb="FFFF0000"/>
                </patternFill>
              </fill>
            </x14:dxf>
          </x14:cfRule>
          <xm:sqref>K26:K29</xm:sqref>
        </x14:conditionalFormatting>
        <x14:conditionalFormatting xmlns:xm="http://schemas.microsoft.com/office/excel/2006/main">
          <x14:cfRule type="containsText" priority="27" operator="containsText" id="{FF141C14-28C9-4F0C-9AAC-347A92E5476E}">
            <xm:f>NOT(ISERROR(SEARCH($K$209,K22)))</xm:f>
            <xm:f>$K$209</xm:f>
            <x14:dxf/>
          </x14:cfRule>
          <x14:cfRule type="containsText" priority="28" operator="containsText" id="{1E38185E-2CCF-4DB6-8B60-8EB91C854DCA}">
            <xm:f>NOT(ISERROR(SEARCH($K$208,K22)))</xm:f>
            <xm:f>$K$208</xm:f>
            <x14:dxf>
              <fill>
                <patternFill>
                  <bgColor rgb="FFFFC000"/>
                </patternFill>
              </fill>
            </x14:dxf>
          </x14:cfRule>
          <x14:cfRule type="containsText" priority="29" operator="containsText" id="{89A22433-F7A0-4527-A51D-4996C53834B1}">
            <xm:f>NOT(ISERROR(SEARCH($K$207,K22)))</xm:f>
            <xm:f>$K$207</xm:f>
            <x14:dxf>
              <fill>
                <patternFill>
                  <bgColor rgb="FF00B0F0"/>
                </patternFill>
              </fill>
            </x14:dxf>
          </x14:cfRule>
          <xm:sqref>K22</xm:sqref>
        </x14:conditionalFormatting>
        <x14:conditionalFormatting xmlns:xm="http://schemas.microsoft.com/office/excel/2006/main">
          <x14:cfRule type="containsText" priority="24" operator="containsText" id="{32B63CDA-521F-4BF6-8941-090A59195ECB}">
            <xm:f>NOT(ISERROR(SEARCH($K$209,K33)))</xm:f>
            <xm:f>$K$209</xm:f>
            <x14:dxf/>
          </x14:cfRule>
          <x14:cfRule type="containsText" priority="25" operator="containsText" id="{A531CF38-63DB-41E0-82B3-DE271B817277}">
            <xm:f>NOT(ISERROR(SEARCH($K$208,K33)))</xm:f>
            <xm:f>$K$208</xm:f>
            <x14:dxf>
              <fill>
                <patternFill>
                  <bgColor rgb="FFFFC000"/>
                </patternFill>
              </fill>
            </x14:dxf>
          </x14:cfRule>
          <x14:cfRule type="containsText" priority="26" operator="containsText" id="{2DF1E1FC-BF9A-4840-91E8-6768233B5D33}">
            <xm:f>NOT(ISERROR(SEARCH($K$207,K33)))</xm:f>
            <xm:f>$K$207</xm:f>
            <x14:dxf>
              <fill>
                <patternFill>
                  <bgColor rgb="FF00B0F0"/>
                </patternFill>
              </fill>
            </x14:dxf>
          </x14:cfRule>
          <xm:sqref>K33:K34</xm:sqref>
        </x14:conditionalFormatting>
        <x14:conditionalFormatting xmlns:xm="http://schemas.microsoft.com/office/excel/2006/main">
          <x14:cfRule type="containsText" priority="21" operator="containsText" id="{5266107D-7FE7-48E9-B4AE-6AD2CB35C369}">
            <xm:f>NOT(ISERROR(SEARCH($K$209,K36)))</xm:f>
            <xm:f>$K$209</xm:f>
            <x14:dxf/>
          </x14:cfRule>
          <x14:cfRule type="containsText" priority="22" operator="containsText" id="{2E377C99-9471-4D2D-88F7-0DE0BCACE43B}">
            <xm:f>NOT(ISERROR(SEARCH($K$208,K36)))</xm:f>
            <xm:f>$K$208</xm:f>
            <x14:dxf>
              <fill>
                <patternFill>
                  <bgColor rgb="FFFFC000"/>
                </patternFill>
              </fill>
            </x14:dxf>
          </x14:cfRule>
          <x14:cfRule type="containsText" priority="23" operator="containsText" id="{C10B6B23-DDCF-4815-AE68-603ECCD8DDEF}">
            <xm:f>NOT(ISERROR(SEARCH($K$207,K36)))</xm:f>
            <xm:f>$K$207</xm:f>
            <x14:dxf>
              <fill>
                <patternFill>
                  <bgColor rgb="FF00B0F0"/>
                </patternFill>
              </fill>
            </x14:dxf>
          </x14:cfRule>
          <xm:sqref>K36</xm:sqref>
        </x14:conditionalFormatting>
        <x14:conditionalFormatting xmlns:xm="http://schemas.microsoft.com/office/excel/2006/main">
          <x14:cfRule type="containsText" priority="18" operator="containsText" id="{0C1310CE-1817-444F-B1B4-47C6D5C0AC93}">
            <xm:f>NOT(ISERROR(SEARCH($K$209,K39)))</xm:f>
            <xm:f>$K$209</xm:f>
            <x14:dxf/>
          </x14:cfRule>
          <x14:cfRule type="containsText" priority="19" operator="containsText" id="{FB256A4D-A94D-4AF4-8088-CD621B6D7A38}">
            <xm:f>NOT(ISERROR(SEARCH($K$208,K39)))</xm:f>
            <xm:f>$K$208</xm:f>
            <x14:dxf>
              <fill>
                <patternFill>
                  <bgColor rgb="FFFFC000"/>
                </patternFill>
              </fill>
            </x14:dxf>
          </x14:cfRule>
          <x14:cfRule type="containsText" priority="20" operator="containsText" id="{46E2EFC1-7D3D-4C1D-AA8F-57810D68C038}">
            <xm:f>NOT(ISERROR(SEARCH($K$207,K39)))</xm:f>
            <xm:f>$K$207</xm:f>
            <x14:dxf>
              <fill>
                <patternFill>
                  <bgColor rgb="FF00B0F0"/>
                </patternFill>
              </fill>
            </x14:dxf>
          </x14:cfRule>
          <xm:sqref>K39</xm:sqref>
        </x14:conditionalFormatting>
        <x14:conditionalFormatting xmlns:xm="http://schemas.microsoft.com/office/excel/2006/main">
          <x14:cfRule type="containsText" priority="15" operator="containsText" id="{894F7480-31C2-4724-9541-E4BBFB0B2293}">
            <xm:f>NOT(ISERROR(SEARCH($K$209,K19)))</xm:f>
            <xm:f>$K$209</xm:f>
            <x14:dxf/>
          </x14:cfRule>
          <x14:cfRule type="containsText" priority="16" operator="containsText" id="{6607836B-7FDF-4E29-8AC1-A20920974042}">
            <xm:f>NOT(ISERROR(SEARCH($K$208,K19)))</xm:f>
            <xm:f>$K$208</xm:f>
            <x14:dxf>
              <fill>
                <patternFill>
                  <bgColor rgb="FFFFC000"/>
                </patternFill>
              </fill>
            </x14:dxf>
          </x14:cfRule>
          <x14:cfRule type="containsText" priority="17" operator="containsText" id="{A120FE6B-011E-46D7-BA8B-0E7C682ADF43}">
            <xm:f>NOT(ISERROR(SEARCH($K$207,K19)))</xm:f>
            <xm:f>$K$207</xm:f>
            <x14:dxf>
              <fill>
                <patternFill>
                  <bgColor rgb="FF00B0F0"/>
                </patternFill>
              </fill>
            </x14:dxf>
          </x14:cfRule>
          <xm:sqref>K19</xm:sqref>
        </x14:conditionalFormatting>
        <x14:conditionalFormatting xmlns:xm="http://schemas.microsoft.com/office/excel/2006/main">
          <x14:cfRule type="containsText" priority="12" operator="containsText" id="{FE0944E3-C2E9-462E-8B0F-886C5BD3E3CA}">
            <xm:f>NOT(ISERROR(SEARCH($K$209,K20)))</xm:f>
            <xm:f>$K$209</xm:f>
            <x14:dxf/>
          </x14:cfRule>
          <x14:cfRule type="containsText" priority="13" operator="containsText" id="{54AF0C10-5480-47B9-932E-3F7ABD86BD26}">
            <xm:f>NOT(ISERROR(SEARCH($K$208,K20)))</xm:f>
            <xm:f>$K$208</xm:f>
            <x14:dxf>
              <fill>
                <patternFill>
                  <bgColor rgb="FFFFC000"/>
                </patternFill>
              </fill>
            </x14:dxf>
          </x14:cfRule>
          <x14:cfRule type="containsText" priority="14" operator="containsText" id="{8BD492F1-2E46-4E0E-B270-3BD27AD41C42}">
            <xm:f>NOT(ISERROR(SEARCH($K$207,K20)))</xm:f>
            <xm:f>$K$207</xm:f>
            <x14:dxf>
              <fill>
                <patternFill>
                  <bgColor rgb="FF00B0F0"/>
                </patternFill>
              </fill>
            </x14:dxf>
          </x14:cfRule>
          <xm:sqref>K20</xm:sqref>
        </x14:conditionalFormatting>
        <x14:conditionalFormatting xmlns:xm="http://schemas.microsoft.com/office/excel/2006/main">
          <x14:cfRule type="containsText" priority="8" operator="containsText" id="{9CFC2E70-D532-45A5-B8A0-3DCA9C7EB185}">
            <xm:f>NOT(ISERROR(SEARCH($I$210,O130)))</xm:f>
            <xm:f>$I$210</xm:f>
            <x14:dxf>
              <fill>
                <patternFill>
                  <bgColor rgb="FFFF0000"/>
                </patternFill>
              </fill>
            </x14:dxf>
          </x14:cfRule>
          <x14:cfRule type="containsText" priority="9" operator="containsText" id="{6EC12771-1A0D-4960-9E50-A4F19C0FCB5D}">
            <xm:f>NOT(ISERROR(SEARCH($I$209,O130)))</xm:f>
            <xm:f>$I$209</xm:f>
            <x14:dxf>
              <fill>
                <patternFill>
                  <bgColor theme="9" tint="-0.24994659260841701"/>
                </patternFill>
              </fill>
            </x14:dxf>
          </x14:cfRule>
          <x14:cfRule type="containsText" priority="10" operator="containsText" id="{DA511C99-EAC3-4202-BAA0-480B41B5E4BE}">
            <xm:f>NOT(ISERROR(SEARCH($I$208,O130)))</xm:f>
            <xm:f>$I$208</xm:f>
            <x14:dxf>
              <fill>
                <patternFill>
                  <bgColor rgb="FFFFC000"/>
                </patternFill>
              </fill>
            </x14:dxf>
          </x14:cfRule>
          <x14:cfRule type="containsText" priority="11" operator="containsText" id="{B2ACF25B-8896-482B-823B-D83C0DB71CD6}">
            <xm:f>NOT(ISERROR(SEARCH($I$207,O130)))</xm:f>
            <xm:f>$I$207</xm:f>
            <x14:dxf>
              <fill>
                <patternFill>
                  <bgColor rgb="FF00B050"/>
                </patternFill>
              </fill>
            </x14:dxf>
          </x14:cfRule>
          <xm:sqref>O130</xm:sqref>
        </x14:conditionalFormatting>
        <x14:conditionalFormatting xmlns:xm="http://schemas.microsoft.com/office/excel/2006/main">
          <x14:cfRule type="containsText" priority="1" operator="containsText" id="{C6BE4F4C-2EE3-4A70-BC9D-6FD386B97424}">
            <xm:f>NOT(ISERROR(SEARCH($K$209,K169)))</xm:f>
            <xm:f>$K$209</xm:f>
            <x14:dxf/>
          </x14:cfRule>
          <x14:cfRule type="containsText" priority="2" operator="containsText" id="{D8F7F9A4-7E59-4F5B-89A3-C73D63C06F25}">
            <xm:f>NOT(ISERROR(SEARCH($K$208,K169)))</xm:f>
            <xm:f>$K$208</xm:f>
            <x14:dxf>
              <fill>
                <patternFill>
                  <bgColor rgb="FFFFC000"/>
                </patternFill>
              </fill>
            </x14:dxf>
          </x14:cfRule>
          <x14:cfRule type="containsText" priority="3" operator="containsText" id="{7E0D8D03-5224-4EBC-BC69-7C619F79D6CB}">
            <xm:f>NOT(ISERROR(SEARCH($K$207,K169)))</xm:f>
            <xm:f>$K$207</xm:f>
            <x14:dxf>
              <fill>
                <patternFill>
                  <bgColor rgb="FF00B0F0"/>
                </patternFill>
              </fill>
            </x14:dxf>
          </x14:cfRule>
          <xm:sqref>K169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4" workbookViewId="0">
      <selection activeCell="N9" sqref="N9"/>
    </sheetView>
  </sheetViews>
  <sheetFormatPr baseColWidth="10" defaultRowHeight="15" x14ac:dyDescent="0.25"/>
  <cols>
    <col min="1" max="1" width="8" customWidth="1"/>
    <col min="2" max="2" width="11.140625" customWidth="1"/>
    <col min="3" max="3" width="14.28515625" customWidth="1"/>
    <col min="4" max="4" width="12.28515625" customWidth="1"/>
    <col min="5" max="5" width="31.7109375" customWidth="1"/>
    <col min="6" max="6" width="22.42578125" customWidth="1"/>
    <col min="7" max="7" width="15" customWidth="1"/>
  </cols>
  <sheetData>
    <row r="1" spans="1:7" ht="30.75" customHeight="1" thickBot="1" x14ac:dyDescent="0.3">
      <c r="A1" s="766" t="s">
        <v>216</v>
      </c>
      <c r="B1" s="767"/>
      <c r="C1" s="767"/>
      <c r="D1" s="767"/>
      <c r="E1" s="767"/>
      <c r="F1" s="767"/>
      <c r="G1" s="768"/>
    </row>
    <row r="2" spans="1:7" x14ac:dyDescent="0.25">
      <c r="A2" s="769" t="s">
        <v>40</v>
      </c>
      <c r="B2" s="770"/>
      <c r="C2" s="770" t="s">
        <v>41</v>
      </c>
      <c r="D2" s="770"/>
      <c r="E2" s="770"/>
      <c r="F2" s="770"/>
      <c r="G2" s="772"/>
    </row>
    <row r="3" spans="1:7" x14ac:dyDescent="0.25">
      <c r="A3" s="771"/>
      <c r="B3" s="615"/>
      <c r="C3" s="615"/>
      <c r="D3" s="615"/>
      <c r="E3" s="615"/>
      <c r="F3" s="615"/>
      <c r="G3" s="773"/>
    </row>
    <row r="4" spans="1:7" x14ac:dyDescent="0.25">
      <c r="A4" s="771"/>
      <c r="B4" s="615"/>
      <c r="C4" s="364">
        <v>1</v>
      </c>
      <c r="D4" s="3">
        <v>2</v>
      </c>
      <c r="E4" s="3">
        <v>3</v>
      </c>
      <c r="F4" s="3">
        <v>4</v>
      </c>
      <c r="G4" s="26">
        <v>5</v>
      </c>
    </row>
    <row r="5" spans="1:7" x14ac:dyDescent="0.25">
      <c r="A5" s="771"/>
      <c r="B5" s="615"/>
      <c r="C5" s="363" t="s">
        <v>30</v>
      </c>
      <c r="D5" s="362" t="s">
        <v>32</v>
      </c>
      <c r="E5" s="362" t="s">
        <v>34</v>
      </c>
      <c r="F5" s="362" t="s">
        <v>36</v>
      </c>
      <c r="G5" s="27" t="s">
        <v>38</v>
      </c>
    </row>
    <row r="6" spans="1:7" ht="96.75" customHeight="1" x14ac:dyDescent="0.25">
      <c r="A6" s="28">
        <v>1</v>
      </c>
      <c r="B6" s="362" t="s">
        <v>213</v>
      </c>
      <c r="C6" s="361" t="s">
        <v>42</v>
      </c>
      <c r="D6" s="361" t="s">
        <v>42</v>
      </c>
      <c r="E6" s="361" t="s">
        <v>43</v>
      </c>
      <c r="F6" s="361" t="s">
        <v>44</v>
      </c>
      <c r="G6" s="29" t="s">
        <v>44</v>
      </c>
    </row>
    <row r="7" spans="1:7" ht="84" customHeight="1" x14ac:dyDescent="0.25">
      <c r="A7" s="28">
        <v>2</v>
      </c>
      <c r="B7" s="362" t="s">
        <v>16</v>
      </c>
      <c r="C7" s="361" t="s">
        <v>42</v>
      </c>
      <c r="D7" s="361" t="s">
        <v>42</v>
      </c>
      <c r="E7" s="361" t="s">
        <v>43</v>
      </c>
      <c r="F7" s="361" t="s">
        <v>44</v>
      </c>
      <c r="G7" s="29" t="s">
        <v>45</v>
      </c>
    </row>
    <row r="8" spans="1:7" ht="84" customHeight="1" x14ac:dyDescent="0.25">
      <c r="A8" s="3">
        <v>3</v>
      </c>
      <c r="B8" s="362" t="s">
        <v>20</v>
      </c>
      <c r="C8" s="361" t="s">
        <v>42</v>
      </c>
      <c r="D8" s="361" t="s">
        <v>43</v>
      </c>
      <c r="E8" s="361" t="s">
        <v>44</v>
      </c>
      <c r="F8" s="361" t="s">
        <v>45</v>
      </c>
      <c r="G8" s="89" t="s">
        <v>45</v>
      </c>
    </row>
    <row r="9" spans="1:7" ht="84" customHeight="1" x14ac:dyDescent="0.25">
      <c r="A9" s="3">
        <v>4</v>
      </c>
      <c r="B9" s="362" t="s">
        <v>23</v>
      </c>
      <c r="C9" s="361" t="s">
        <v>43</v>
      </c>
      <c r="D9" s="361" t="s">
        <v>44</v>
      </c>
      <c r="E9" s="361" t="s">
        <v>44</v>
      </c>
      <c r="F9" s="361" t="s">
        <v>45</v>
      </c>
      <c r="G9" s="361" t="s">
        <v>45</v>
      </c>
    </row>
    <row r="10" spans="1:7" ht="84" customHeight="1" x14ac:dyDescent="0.25">
      <c r="A10" s="3">
        <v>5</v>
      </c>
      <c r="B10" s="362" t="s">
        <v>26</v>
      </c>
      <c r="C10" s="361" t="s">
        <v>44</v>
      </c>
      <c r="D10" s="361" t="s">
        <v>44</v>
      </c>
      <c r="E10" s="361" t="s">
        <v>45</v>
      </c>
      <c r="F10" s="361" t="s">
        <v>45</v>
      </c>
      <c r="G10" s="361" t="s">
        <v>45</v>
      </c>
    </row>
    <row r="11" spans="1:7" ht="100.5" customHeight="1" x14ac:dyDescent="0.25">
      <c r="A11" s="774" t="s">
        <v>131</v>
      </c>
      <c r="B11" s="774"/>
      <c r="C11" s="774"/>
      <c r="D11" s="774" t="s">
        <v>131</v>
      </c>
      <c r="E11" s="774"/>
      <c r="F11" s="88"/>
      <c r="G11" s="56"/>
    </row>
  </sheetData>
  <mergeCells count="5">
    <mergeCell ref="A1:G1"/>
    <mergeCell ref="A2:B5"/>
    <mergeCell ref="C2:G3"/>
    <mergeCell ref="A11:C11"/>
    <mergeCell ref="D11:E11"/>
  </mergeCells>
  <conditionalFormatting sqref="A6:A10 C4:G4">
    <cfRule type="colorScale" priority="13">
      <colorScale>
        <cfvo type="num" val="1"/>
        <cfvo type="num" val="3"/>
        <cfvo type="num" val="5"/>
        <color rgb="FF00B050"/>
        <color rgb="FFFFC000"/>
        <color rgb="FFFF0000"/>
      </colorScale>
    </cfRule>
  </conditionalFormatting>
  <conditionalFormatting sqref="C6:G10">
    <cfRule type="cellIs" dxfId="83" priority="9" operator="equal">
      <formula>"E"</formula>
    </cfRule>
    <cfRule type="cellIs" dxfId="82" priority="10" operator="equal">
      <formula>"A"</formula>
    </cfRule>
    <cfRule type="cellIs" dxfId="81" priority="11" operator="equal">
      <formula>"M"</formula>
    </cfRule>
    <cfRule type="cellIs" dxfId="80" priority="12" operator="equal">
      <formula>"B"</formula>
    </cfRule>
  </conditionalFormatting>
  <conditionalFormatting sqref="D11">
    <cfRule type="cellIs" dxfId="79" priority="5" operator="equal">
      <formula>"E"</formula>
    </cfRule>
    <cfRule type="cellIs" dxfId="78" priority="6" operator="equal">
      <formula>"A"</formula>
    </cfRule>
    <cfRule type="cellIs" dxfId="77" priority="7" operator="equal">
      <formula>"M"</formula>
    </cfRule>
    <cfRule type="cellIs" dxfId="76" priority="8" operator="equal">
      <formula>"B"</formula>
    </cfRule>
  </conditionalFormatting>
  <conditionalFormatting sqref="A11">
    <cfRule type="cellIs" dxfId="75" priority="1" operator="equal">
      <formula>"E"</formula>
    </cfRule>
    <cfRule type="cellIs" dxfId="74" priority="2" operator="equal">
      <formula>"A"</formula>
    </cfRule>
    <cfRule type="cellIs" dxfId="73" priority="3" operator="equal">
      <formula>"M"</formula>
    </cfRule>
    <cfRule type="cellIs" dxfId="72"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E1:N23"/>
  <sheetViews>
    <sheetView topLeftCell="C4" workbookViewId="0">
      <selection activeCell="G21" sqref="G21"/>
    </sheetView>
  </sheetViews>
  <sheetFormatPr baseColWidth="10" defaultRowHeight="15" x14ac:dyDescent="0.25"/>
  <cols>
    <col min="5" max="5" width="29.140625" customWidth="1"/>
    <col min="6" max="6" width="29.7109375" customWidth="1"/>
    <col min="7" max="7" width="22.7109375" customWidth="1"/>
    <col min="8" max="8" width="29.140625" customWidth="1"/>
    <col min="10" max="10" width="29.28515625" customWidth="1"/>
    <col min="11" max="11" width="45" customWidth="1"/>
  </cols>
  <sheetData>
    <row r="1" spans="5:14" ht="15.75" thickBot="1" x14ac:dyDescent="0.3"/>
    <row r="2" spans="5:14" ht="31.5" customHeight="1" x14ac:dyDescent="0.25">
      <c r="E2" s="775" t="s">
        <v>394</v>
      </c>
      <c r="F2" s="776"/>
      <c r="G2" s="777"/>
      <c r="J2" s="781" t="s">
        <v>398</v>
      </c>
      <c r="K2" s="782"/>
    </row>
    <row r="3" spans="5:14" ht="31.5" customHeight="1" thickBot="1" x14ac:dyDescent="0.3">
      <c r="E3" s="778"/>
      <c r="F3" s="779"/>
      <c r="G3" s="780"/>
      <c r="J3" s="783"/>
      <c r="K3" s="784"/>
    </row>
    <row r="4" spans="5:14" ht="72.75" customHeight="1" x14ac:dyDescent="0.25">
      <c r="E4" s="166" t="s">
        <v>355</v>
      </c>
      <c r="F4" s="167" t="s">
        <v>406</v>
      </c>
      <c r="G4" s="168" t="s">
        <v>395</v>
      </c>
      <c r="J4" s="169" t="s">
        <v>396</v>
      </c>
      <c r="K4" s="168" t="s">
        <v>397</v>
      </c>
    </row>
    <row r="5" spans="5:14" ht="35.25" customHeight="1" x14ac:dyDescent="0.25">
      <c r="E5" s="785" t="s">
        <v>376</v>
      </c>
      <c r="F5" s="162" t="s">
        <v>381</v>
      </c>
      <c r="G5" s="170">
        <v>15</v>
      </c>
      <c r="J5" s="160" t="s">
        <v>399</v>
      </c>
      <c r="K5" s="158" t="s">
        <v>401</v>
      </c>
    </row>
    <row r="6" spans="5:14" ht="35.25" customHeight="1" thickBot="1" x14ac:dyDescent="0.3">
      <c r="E6" s="785"/>
      <c r="F6" s="162" t="s">
        <v>382</v>
      </c>
      <c r="G6" s="170"/>
      <c r="J6" s="160" t="s">
        <v>251</v>
      </c>
      <c r="K6" s="158" t="s">
        <v>402</v>
      </c>
    </row>
    <row r="7" spans="5:14" ht="47.25" customHeight="1" thickBot="1" x14ac:dyDescent="0.3">
      <c r="E7" s="785" t="s">
        <v>374</v>
      </c>
      <c r="F7" s="163" t="s">
        <v>379</v>
      </c>
      <c r="G7" s="170">
        <v>15</v>
      </c>
      <c r="J7" s="161" t="s">
        <v>400</v>
      </c>
      <c r="K7" s="159" t="s">
        <v>403</v>
      </c>
      <c r="L7" s="793" t="s">
        <v>408</v>
      </c>
      <c r="M7" s="794"/>
      <c r="N7" s="795"/>
    </row>
    <row r="8" spans="5:14" ht="47.25" customHeight="1" x14ac:dyDescent="0.25">
      <c r="E8" s="785"/>
      <c r="F8" s="163" t="s">
        <v>380</v>
      </c>
      <c r="G8" s="170"/>
      <c r="J8" s="789" t="s">
        <v>405</v>
      </c>
      <c r="K8" s="791" t="str">
        <f>IF(G21&gt;=96,"FUERTE",IF(G21&gt;=86,"MODERADO",IF(G21&lt;=85,"DEBIL")))</f>
        <v>MODERADO</v>
      </c>
      <c r="L8" s="796" t="str">
        <f>IF(K8="FUERTE","EL CONTROL SE EJECUTA DE MANERA CONSISTENTE POR PARTE DEL RESPONSABLE",IF(K8="MODERADO","EL CONTROL SE EJECUTA ALGUNAS VECES POR PARTE DEL RESPONSABLE",IF(K8="DEBIL","EL CONTROL NO SE EJECUTA POR PARTE DEL RESPONSABLE")))</f>
        <v>EL CONTROL SE EJECUTA ALGUNAS VECES POR PARTE DEL RESPONSABLE</v>
      </c>
      <c r="M8" s="797"/>
      <c r="N8" s="798"/>
    </row>
    <row r="9" spans="5:14" ht="29.25" customHeight="1" thickBot="1" x14ac:dyDescent="0.3">
      <c r="E9" s="786" t="s">
        <v>372</v>
      </c>
      <c r="F9" s="163" t="s">
        <v>407</v>
      </c>
      <c r="G9" s="170">
        <v>15</v>
      </c>
      <c r="J9" s="790"/>
      <c r="K9" s="792"/>
      <c r="L9" s="799"/>
      <c r="M9" s="800"/>
      <c r="N9" s="801"/>
    </row>
    <row r="10" spans="5:14" ht="29.25" customHeight="1" x14ac:dyDescent="0.25">
      <c r="E10" s="786"/>
      <c r="F10" s="163" t="s">
        <v>383</v>
      </c>
      <c r="G10" s="170"/>
    </row>
    <row r="11" spans="5:14" ht="29.25" customHeight="1" x14ac:dyDescent="0.25">
      <c r="E11" s="786" t="s">
        <v>373</v>
      </c>
      <c r="F11" s="163" t="s">
        <v>384</v>
      </c>
      <c r="G11" s="170"/>
    </row>
    <row r="12" spans="5:14" ht="29.25" customHeight="1" x14ac:dyDescent="0.25">
      <c r="E12" s="786"/>
      <c r="F12" s="163" t="s">
        <v>385</v>
      </c>
      <c r="G12" s="170">
        <v>10</v>
      </c>
    </row>
    <row r="13" spans="5:14" ht="29.25" customHeight="1" x14ac:dyDescent="0.25">
      <c r="E13" s="786"/>
      <c r="F13" s="163" t="s">
        <v>386</v>
      </c>
      <c r="G13" s="170"/>
    </row>
    <row r="14" spans="5:14" ht="29.25" customHeight="1" x14ac:dyDescent="0.25">
      <c r="E14" s="785" t="s">
        <v>375</v>
      </c>
      <c r="F14" s="163" t="s">
        <v>387</v>
      </c>
      <c r="G14" s="170">
        <v>15</v>
      </c>
    </row>
    <row r="15" spans="5:14" ht="29.25" customHeight="1" x14ac:dyDescent="0.25">
      <c r="E15" s="802"/>
      <c r="F15" s="163" t="s">
        <v>388</v>
      </c>
      <c r="G15" s="170"/>
    </row>
    <row r="16" spans="5:14" ht="28.5" customHeight="1" x14ac:dyDescent="0.25">
      <c r="E16" s="785" t="s">
        <v>377</v>
      </c>
      <c r="F16" s="164" t="s">
        <v>390</v>
      </c>
      <c r="G16" s="170">
        <v>15</v>
      </c>
    </row>
    <row r="17" spans="5:8" ht="28.5" customHeight="1" x14ac:dyDescent="0.25">
      <c r="E17" s="785"/>
      <c r="F17" s="164" t="s">
        <v>389</v>
      </c>
      <c r="G17" s="170"/>
    </row>
    <row r="18" spans="5:8" ht="28.5" customHeight="1" x14ac:dyDescent="0.25">
      <c r="E18" s="785" t="s">
        <v>378</v>
      </c>
      <c r="F18" s="163" t="s">
        <v>391</v>
      </c>
      <c r="G18" s="170">
        <v>10</v>
      </c>
    </row>
    <row r="19" spans="5:8" ht="28.5" customHeight="1" x14ac:dyDescent="0.25">
      <c r="E19" s="785"/>
      <c r="F19" s="163" t="s">
        <v>392</v>
      </c>
      <c r="G19" s="170"/>
    </row>
    <row r="20" spans="5:8" ht="28.5" customHeight="1" thickBot="1" x14ac:dyDescent="0.3">
      <c r="E20" s="802"/>
      <c r="F20" s="165" t="s">
        <v>393</v>
      </c>
      <c r="G20" s="171"/>
    </row>
    <row r="21" spans="5:8" ht="57" customHeight="1" thickBot="1" x14ac:dyDescent="0.3">
      <c r="E21" s="787" t="s">
        <v>404</v>
      </c>
      <c r="F21" s="788"/>
      <c r="G21" s="175">
        <f>SUM(G5:G20)</f>
        <v>95</v>
      </c>
      <c r="H21" s="174" t="str">
        <f>IF(G21&gt;=96,"FUERTE",IF(G21&gt;=86,"MODERADO",IF(G21&lt;=85,"DEBIL")))</f>
        <v>MODERADO</v>
      </c>
    </row>
    <row r="22" spans="5:8" x14ac:dyDescent="0.25">
      <c r="H22" s="139"/>
    </row>
    <row r="23" spans="5:8" ht="34.5" customHeight="1" x14ac:dyDescent="0.25">
      <c r="H23" s="139"/>
    </row>
  </sheetData>
  <sheetProtection sheet="1" objects="1" scenarios="1"/>
  <mergeCells count="14">
    <mergeCell ref="E21:F21"/>
    <mergeCell ref="J8:J9"/>
    <mergeCell ref="K8:K9"/>
    <mergeCell ref="L7:N7"/>
    <mergeCell ref="L8:N9"/>
    <mergeCell ref="E14:E15"/>
    <mergeCell ref="E16:E17"/>
    <mergeCell ref="E18:E20"/>
    <mergeCell ref="E11:E13"/>
    <mergeCell ref="E2:G3"/>
    <mergeCell ref="J2:K3"/>
    <mergeCell ref="E5:E6"/>
    <mergeCell ref="E7:E8"/>
    <mergeCell ref="E9:E1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CHECK LIST</vt:lpstr>
      <vt:lpstr>OCI</vt:lpstr>
      <vt:lpstr>DESCRIPCIÓN RIESGOS</vt:lpstr>
      <vt:lpstr>CRITERIOS CALIFIC. PROBABILIDAD</vt:lpstr>
      <vt:lpstr>CRITERIOS PARA CALIFIC. IMPACTO</vt:lpstr>
      <vt:lpstr>DESPLAZAMIENTO RIESGO INHERENTE</vt:lpstr>
      <vt:lpstr>MAPA DE RIESGOS</vt:lpstr>
      <vt:lpstr>MAPA DE CALOR RIESGOS UAEOS</vt:lpstr>
      <vt:lpstr>PESO CONTROLES</vt:lpstr>
      <vt:lpstr>CONTROLES</vt:lpstr>
      <vt:lpstr>SEGUIMIENTO</vt:lpstr>
      <vt:lpstr>RESUMEN</vt:lpstr>
      <vt:lpstr>CAUSA RAIZ</vt:lpstr>
      <vt:lpstr>NIVEL CALIFICAR IMPACTO RESUMEN</vt:lpstr>
      <vt:lpstr>NIVELES CALIFICAR IMPACTO</vt:lpstr>
      <vt:lpstr>'CHECK LIST'!Área_de_impresión</vt:lpstr>
      <vt:lpstr>'MAPA DE RIESGOS'!Área_de_impresión</vt:lpstr>
      <vt:lpstr>OCI!Área_de_impresión</vt:lpstr>
      <vt:lpstr>'CHECK LIST'!Títulos_a_imprimir</vt:lpstr>
      <vt:lpstr>'MAPA DE RIESGOS'!Títulos_a_imprimir</vt:lpstr>
    </vt:vector>
  </TitlesOfParts>
  <Company>Organizaciones Solidarias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Jorge Ismael Muñoz Rodriguez</cp:lastModifiedBy>
  <cp:lastPrinted>2019-07-30T21:10:51Z</cp:lastPrinted>
  <dcterms:created xsi:type="dcterms:W3CDTF">2013-04-16T15:36:12Z</dcterms:created>
  <dcterms:modified xsi:type="dcterms:W3CDTF">2019-08-21T20:44:38Z</dcterms:modified>
</cp:coreProperties>
</file>