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ESTION 2016\7. Mapa de riesgo de gestión\MAPA DE RIESGOS 2016\MAPA DE RIESGOS CORRUPCION 2016\"/>
    </mc:Choice>
  </mc:AlternateContent>
  <bookViews>
    <workbookView xWindow="0" yWindow="-15" windowWidth="25410" windowHeight="10605" tabRatio="800" activeTab="5"/>
  </bookViews>
  <sheets>
    <sheet name="definición riesgo" sheetId="20" r:id="rId1"/>
    <sheet name="identificación riesgo" sheetId="21" r:id="rId2"/>
    <sheet name="Probabilidad" sheetId="26" r:id="rId3"/>
    <sheet name="Impacto" sheetId="27" r:id="rId4"/>
    <sheet name="Controles" sheetId="29" r:id="rId5"/>
    <sheet name="MRCO" sheetId="28" r:id="rId6"/>
    <sheet name="MAPA DE RIESGOS UAEOS" sheetId="30" r:id="rId7"/>
    <sheet name="califica riesgo" sheetId="24" r:id="rId8"/>
    <sheet name="Plan anticorrupción " sheetId="19" r:id="rId9"/>
  </sheets>
  <externalReferences>
    <externalReference r:id="rId10"/>
    <externalReference r:id="rId11"/>
  </externalReferences>
  <definedNames>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_xlnm.Print_Area" localSheetId="5">MRCO!$A$1:$S$46</definedName>
    <definedName name="Departamentos">#REF!</definedName>
    <definedName name="Fuentes">#REF!</definedName>
    <definedName name="Indicadores">#REF!</definedName>
    <definedName name="Objetivos">OFFSET(#REF!,0,0,COUNTA(#REF!)-1,1)</definedName>
    <definedName name="_xlnm.Print_Titles" localSheetId="5">MRCO!$1:$8</definedName>
  </definedNames>
  <calcPr calcId="152511"/>
</workbook>
</file>

<file path=xl/calcChain.xml><?xml version="1.0" encoding="utf-8"?>
<calcChain xmlns="http://schemas.openxmlformats.org/spreadsheetml/2006/main">
  <c r="H29" i="28" l="1"/>
  <c r="D9" i="28" l="1"/>
  <c r="C9" i="28"/>
  <c r="B9" i="28"/>
  <c r="B17" i="28" l="1"/>
  <c r="D17" i="28" l="1"/>
  <c r="D16" i="28"/>
  <c r="D4" i="21"/>
  <c r="C17" i="28" s="1"/>
  <c r="A28" i="27" l="1"/>
  <c r="A19" i="29"/>
  <c r="C49" i="27"/>
  <c r="B49" i="27"/>
  <c r="F26" i="29"/>
  <c r="D3" i="21"/>
  <c r="B16" i="28"/>
  <c r="C24" i="27"/>
  <c r="B24" i="27"/>
  <c r="F13" i="29"/>
  <c r="A3" i="27" l="1"/>
  <c r="C16" i="28"/>
  <c r="A6" i="29"/>
</calcChain>
</file>

<file path=xl/comments1.xml><?xml version="1.0" encoding="utf-8"?>
<comments xmlns="http://schemas.openxmlformats.org/spreadsheetml/2006/main">
  <authors>
    <author>Rosa Valentina Aceros Garcia</author>
    <author>Martha Ligia Ortega Santamaria</author>
  </authors>
  <commentList>
    <comment ref="B3" authorId="0" shapeId="0">
      <text>
        <r>
          <rPr>
            <b/>
            <sz val="9"/>
            <color indexed="81"/>
            <rFont val="Tahoma"/>
            <family val="2"/>
          </rPr>
          <t>Precise los objetivos que la entidad desea lograr en la vigencia y Enuncie una a una las actividades que se realizarán  al logro de cada objetivo planteado.</t>
        </r>
      </text>
    </comment>
    <comment ref="A16" authorId="1" shapeId="0">
      <text>
        <r>
          <rPr>
            <b/>
            <sz val="9"/>
            <color indexed="81"/>
            <rFont val="Tahoma"/>
            <family val="2"/>
          </rPr>
          <t>Martha Ligia Ortega Santamaria:</t>
        </r>
        <r>
          <rPr>
            <sz val="9"/>
            <color indexed="81"/>
            <rFont val="Tahoma"/>
            <family val="2"/>
          </rPr>
          <t xml:space="preserve">
</t>
        </r>
      </text>
    </comment>
  </commentList>
</comments>
</file>

<file path=xl/sharedStrings.xml><?xml version="1.0" encoding="utf-8"?>
<sst xmlns="http://schemas.openxmlformats.org/spreadsheetml/2006/main" count="668" uniqueCount="344">
  <si>
    <t xml:space="preserve">Responsable </t>
  </si>
  <si>
    <t>1.1</t>
  </si>
  <si>
    <t>1.2</t>
  </si>
  <si>
    <t>1.3</t>
  </si>
  <si>
    <t>2.1</t>
  </si>
  <si>
    <t>2.2</t>
  </si>
  <si>
    <t>2.3</t>
  </si>
  <si>
    <t>"Actividad 1.1"</t>
  </si>
  <si>
    <t>"Actividad 1.2"</t>
  </si>
  <si>
    <t>"Actividad 1.3"</t>
  </si>
  <si>
    <t>Fecha programada</t>
  </si>
  <si>
    <t>Subcomponente</t>
  </si>
  <si>
    <t xml:space="preserve">Plan Anticorrupción y de Atención al Ciudadano                                                                                                                                                                                   </t>
  </si>
  <si>
    <t>"Actividad 2.1"</t>
  </si>
  <si>
    <t>"Actividad 2.2"</t>
  </si>
  <si>
    <t>"Actividad 2.3"</t>
  </si>
  <si>
    <t>3.1</t>
  </si>
  <si>
    <t>"Actividad 3.1"</t>
  </si>
  <si>
    <t>3.2</t>
  </si>
  <si>
    <t>"Actividad 3.2"</t>
  </si>
  <si>
    <t>3.3</t>
  </si>
  <si>
    <t>"Actividad 3.3"</t>
  </si>
  <si>
    <t>4.1</t>
  </si>
  <si>
    <t>"Actividad 4.1"</t>
  </si>
  <si>
    <t>4.2</t>
  </si>
  <si>
    <t>"Actividad 4.2"</t>
  </si>
  <si>
    <t>4.3</t>
  </si>
  <si>
    <t>"Actividad 4.3"</t>
  </si>
  <si>
    <t>"Actividad 5.1"</t>
  </si>
  <si>
    <t>"Actividad 5.2"</t>
  </si>
  <si>
    <t>4…</t>
  </si>
  <si>
    <t>"Actividad 4..."</t>
  </si>
  <si>
    <t>2…</t>
  </si>
  <si>
    <t>"Actividad 2..."</t>
  </si>
  <si>
    <t>1…</t>
  </si>
  <si>
    <t>"Actividad 1..."</t>
  </si>
  <si>
    <t xml:space="preserve"> Actividades</t>
  </si>
  <si>
    <t>5.1.</t>
  </si>
  <si>
    <t>5.2.</t>
  </si>
  <si>
    <t>5.3.</t>
  </si>
  <si>
    <t>"Actividad 5.."</t>
  </si>
  <si>
    <r>
      <rPr>
        <b/>
        <sz val="14"/>
        <color theme="1"/>
        <rFont val="Calibri"/>
        <family val="2"/>
        <scheme val="minor"/>
      </rPr>
      <t xml:space="preserve">Subcomponente /proceso 1                                          </t>
    </r>
    <r>
      <rPr>
        <sz val="14"/>
        <color theme="1"/>
        <rFont val="Calibri"/>
        <family val="2"/>
        <scheme val="minor"/>
      </rPr>
      <t xml:space="preserve"> Política de Administración de Riesgos de Corrupción</t>
    </r>
  </si>
  <si>
    <r>
      <rPr>
        <b/>
        <sz val="14"/>
        <color theme="1"/>
        <rFont val="Calibri"/>
        <family val="2"/>
        <scheme val="minor"/>
      </rPr>
      <t xml:space="preserve">Subcomponente /proceso 3                                            </t>
    </r>
    <r>
      <rPr>
        <sz val="14"/>
        <color theme="1"/>
        <rFont val="Calibri"/>
        <family val="2"/>
        <scheme val="minor"/>
      </rPr>
      <t xml:space="preserve"> Consulta y divulgación </t>
    </r>
  </si>
  <si>
    <r>
      <rPr>
        <b/>
        <sz val="14"/>
        <color theme="1"/>
        <rFont val="Calibri"/>
        <family val="2"/>
        <scheme val="minor"/>
      </rPr>
      <t>Subcomponente/proceso 5</t>
    </r>
    <r>
      <rPr>
        <sz val="14"/>
        <color theme="1"/>
        <rFont val="Calibri"/>
        <family val="2"/>
        <scheme val="minor"/>
      </rPr>
      <t xml:space="preserve"> Seguimiento</t>
    </r>
  </si>
  <si>
    <r>
      <rPr>
        <b/>
        <sz val="14"/>
        <color theme="1"/>
        <rFont val="Calibri"/>
        <family val="2"/>
        <scheme val="minor"/>
      </rPr>
      <t xml:space="preserve">Subcomponente/proceso  2                                                                    </t>
    </r>
    <r>
      <rPr>
        <sz val="14"/>
        <color theme="1"/>
        <rFont val="Calibri"/>
        <family val="2"/>
        <scheme val="minor"/>
      </rPr>
      <t xml:space="preserve">  Construcción del Mapa de Riesgos de Corrupción</t>
    </r>
  </si>
  <si>
    <r>
      <rPr>
        <b/>
        <sz val="14"/>
        <color theme="1"/>
        <rFont val="Calibri"/>
        <family val="2"/>
        <scheme val="minor"/>
      </rPr>
      <t>Subcomponente /proceso 4</t>
    </r>
    <r>
      <rPr>
        <sz val="14"/>
        <color theme="1"/>
        <rFont val="Calibri"/>
        <family val="2"/>
        <scheme val="minor"/>
      </rPr>
      <t xml:space="preserve">                                           Monitoreo o revisión</t>
    </r>
  </si>
  <si>
    <t>Componente 1: Gestión del Riesgo de Corrupción  -Mapa de Riesgos de Corrupción</t>
  </si>
  <si>
    <t>Meta o producto</t>
  </si>
  <si>
    <t>La Política de Administración de Riesgos se puede adoptar a través de manuales o guías. Para estos efectos, se
deben tener en cuenta entre otros:
 (i) objetivos que se espera lograr, 
(ii) estrategias para establecer cómo se va a desarrollar la política; 
(iii) acciones que se van a desarrollar contemplando el tiempo, los recursos, los responsables y el talento humano requerido;
(iv) seguimiento y evaluación a la implementación y efectividad de las políticas</t>
  </si>
  <si>
    <t>Deberá surtirse en todas las etapas de construcción del Mapa de Riesgos de Corrupción en el marco de un proceso participativo que involucre actores internos y externos de la entidad. 
Concluido este proceso de participación deberá procederse a su divulgación</t>
  </si>
  <si>
    <t>Los líderes de los procesos en conjunto con sus equipos deben monitorear y revisar periódicamente el documento del  Mapa de Riesgos de Corrupción y si es del caso ajustarlo haciendo públicos los cambios.
Su importancia radica en la necesidad de monitorear permanentemente la gestión del riesgo y la efectividad de los controles establecidos. Teniendo en cuenta que la corrupción es —por sus propias características— una actividad
difícil de detectar.
En esta fase se debe:
• Garantizar que los controles son eficaces y eficientes.
• Obtener información adicional que permita mejorar la valoración del riesgo.
• Analizar y aprender lecciones a partir de los eventos, los cambios, las tendencias, los éxitos y los
fracasos.
• Detectar cambios en el contexto interno y externo.
• Identificar riesgos emergentes</t>
  </si>
  <si>
    <t>La Oficina de Control Interno o quien haga sus veces, debe adelantar seguimiento al Mapa de Riesgos de Corrupción. En este sentido es necesario que en sus procesos de auditoría interna analice las causas, los riesgos de corrupción y la efectividad de los controles incorporados en el Mapa de Riesgos de Corrupción.</t>
  </si>
  <si>
    <t>qué dice la estrategia</t>
  </si>
  <si>
    <t>qué dice la guía de riesgos</t>
  </si>
  <si>
    <t xml:space="preserve">✓ Primer seguimiento: Con corte al 30 de abril. En esa medida, la publicación deberá surtirse dentro de los diez (10) primeros días del mes de mayo.
✓ Segundo seguimiento: Con corte al 31 de agosto. La publicación deberá surtirse dentro de los diez (10) primeros días del mes de septiembre.
✓ Tercer seguimiento: Con corte al 31 de diciembre. La publicación deberá surtirse dentro de los diez (10) primeros días hábiles del mes de enero.
</t>
  </si>
  <si>
    <t>El Mapa de Riesgos de Corrupción:
✓ Debe elaborarse anualmente.
✓ Debe publicarse a más tardar el 31 de enero de cada año. - ste año plazo a 31 marzo
✓ A la Oficina de Planeación o quien haga sus veces le corresponde liderar su
elaboración y consolidación.
✓ Debe ser elaborado por cada responsable de las áreas y/o de los procesos, junto con su equipo.</t>
  </si>
  <si>
    <t>MATRIZ DE DEFINICION DE RIESGO</t>
  </si>
  <si>
    <t xml:space="preserve">Acción y Omisión </t>
  </si>
  <si>
    <t xml:space="preserve">Uso del poder </t>
  </si>
  <si>
    <t xml:space="preserve">Desviar la gestión de lo público </t>
  </si>
  <si>
    <t>Beneficio particular</t>
  </si>
  <si>
    <t xml:space="preserve">Descripción del riesgo </t>
  </si>
  <si>
    <t>Proceso</t>
  </si>
  <si>
    <t>Objetivo de proceso</t>
  </si>
  <si>
    <t>Causa</t>
  </si>
  <si>
    <t>Riesgo</t>
  </si>
  <si>
    <t>Consecuencias</t>
  </si>
  <si>
    <t>Análisis del riesgo</t>
  </si>
  <si>
    <t>Impacto</t>
  </si>
  <si>
    <t>Valoración del riesgo</t>
  </si>
  <si>
    <t>Controles</t>
  </si>
  <si>
    <t>Período de ejecución</t>
  </si>
  <si>
    <t>Acciones</t>
  </si>
  <si>
    <t>Fecha</t>
  </si>
  <si>
    <t>Responsable</t>
  </si>
  <si>
    <t>Indicador</t>
  </si>
  <si>
    <t>2.1. Identificación de Riesgos de Corrupción
Tiene como principal objetivo conocer las fuentes de los riesgos de corrupción, sus causas y sus consecuencias.
2.2. Valoración del Riesgo de Corrupción
a) Análisis del Riesgo de Corrupción: 
• Probabilidad. Es la oportunidad de ocurrencia de un evento de riesgo. Se mide según la frecuencia
• Impacto. Son las consecuencias o efectos que puede generar la materialización del riesgo de
corrupción en la entidad13.
b) Evaluación del Riesgo de Corrupción: Su objetivo es comparar los resultados del análisis de riesgos con los controles establecidos, para determinar la zona de riesgo final.
2.3. Matriz de Riesgos de Corrupción
Una vez desarrollado el proceso de construcción del Mapa de Riesgos de Corrupción, se elabora la matriz de Riesgos de Corrupción de la entidad. Este documento se debe publicar en su página web</t>
  </si>
  <si>
    <t>Identificación del riesgo</t>
  </si>
  <si>
    <t>MATRIZ DE IDENTIFICACIÓN DE RIESGO</t>
  </si>
  <si>
    <t>Se ha presentado más de una vez al año.</t>
  </si>
  <si>
    <t>Es muy seguro
El evento ocurre en la mayoría de las
circunstancias. Es muy seguro que se presente.</t>
  </si>
  <si>
    <t>Casi seguro</t>
  </si>
  <si>
    <t>Se presento una vez en el último año.</t>
  </si>
  <si>
    <t>Es probable
Ocurre en la mayoría de los casos.</t>
  </si>
  <si>
    <t>Probable</t>
  </si>
  <si>
    <t>Se presentó una vez en los últimos 2 años.</t>
  </si>
  <si>
    <t>Posible
Es posible que suceda.</t>
  </si>
  <si>
    <t>Posible</t>
  </si>
  <si>
    <t>Se presentó una vez en los últimos 5 años.</t>
  </si>
  <si>
    <t>Improbable
Puede ocurrir.</t>
  </si>
  <si>
    <t>Improbable</t>
  </si>
  <si>
    <t>No se ha presentado en los últimos 5
años.</t>
  </si>
  <si>
    <t>Excepcional
Ocurre en excepcionales.</t>
  </si>
  <si>
    <t xml:space="preserve">Rara vez </t>
  </si>
  <si>
    <t>Nivel</t>
  </si>
  <si>
    <t xml:space="preserve">Frecuencia </t>
  </si>
  <si>
    <t xml:space="preserve"> Descripción </t>
  </si>
  <si>
    <t>Medición del Riesgo de Corrupción
Probabilidad</t>
  </si>
  <si>
    <t>Total preguntas afirmativas:____________ Total preguntas negativas:______________</t>
  </si>
  <si>
    <t>13 ¿Dar lugar a procesos fiscales?</t>
  </si>
  <si>
    <t>12 ¿Dar lugar a procesos disciplinarios?</t>
  </si>
  <si>
    <t>11 ¿Dar lugar a procesos sancionatorios?</t>
  </si>
  <si>
    <t>10 ¿Generar intervención de los órganos de control, de la Fiscalía, u otro ente?</t>
  </si>
  <si>
    <t>9 ¿Generar pérdida de información de la Entidad?</t>
  </si>
  <si>
    <t>7 ¿Afectar la generación de los productos o la prestación de servicios?</t>
  </si>
  <si>
    <t>6 ¿Generar pérdida de recursos económicos?</t>
  </si>
  <si>
    <t>5 ¿Generar pérdida de confianza de la Entidad, afectando su reputación?</t>
  </si>
  <si>
    <t>4 ¿Afectar el cumplimiento de la misión del sector al que pertenece la Entidad?</t>
  </si>
  <si>
    <t>3 ¿Afectar el cumplimiento de misión de la Entidad?</t>
  </si>
  <si>
    <t>Castrófico</t>
  </si>
  <si>
    <t xml:space="preserve">12-18 </t>
  </si>
  <si>
    <t>2 ¿Afectar el cumplimiento de metas y objetivos de la dependencia?</t>
  </si>
  <si>
    <t>Mayor</t>
  </si>
  <si>
    <t>1 ¿Afectar al grupo de funcionarios del proceso?</t>
  </si>
  <si>
    <t xml:space="preserve">Moderado </t>
  </si>
  <si>
    <t>1-5</t>
  </si>
  <si>
    <t>NO</t>
  </si>
  <si>
    <t>SI</t>
  </si>
  <si>
    <t>Si el riesgo de corrupción se materializa podría...</t>
  </si>
  <si>
    <t xml:space="preserve">Descripción </t>
  </si>
  <si>
    <t xml:space="preserve">Respuestas </t>
  </si>
  <si>
    <t>Respuesta</t>
  </si>
  <si>
    <t>Nº Pregunta</t>
  </si>
  <si>
    <t>Calificación de Riesgo de Corrupción Impacto</t>
  </si>
  <si>
    <t>Formato para determinar el Impacto</t>
  </si>
  <si>
    <t>Tabla 12: Matriz del Mapa de Riesgos de Corrupción</t>
  </si>
  <si>
    <t>Consulta /Divulgación</t>
  </si>
  <si>
    <t xml:space="preserve">Acciones </t>
  </si>
  <si>
    <t>Zona del riesgo</t>
  </si>
  <si>
    <t>Probabilidad</t>
  </si>
  <si>
    <t>Acciones Asociadas al Control</t>
  </si>
  <si>
    <t>Riesgo Residual</t>
  </si>
  <si>
    <t>Riesgo Inherente</t>
  </si>
  <si>
    <t>Procesos/Objetivo</t>
  </si>
  <si>
    <t>Monitoreo y Revisión</t>
  </si>
  <si>
    <t>Valoración del Riesgo de Corrupción</t>
  </si>
  <si>
    <t>TOTAL</t>
  </si>
  <si>
    <t>¿En el tiempo que lleva la herramienta ha demostrado ser efectiva?</t>
  </si>
  <si>
    <t>¿Se cuenta con evidencias de la ejecución y seguimiento del control?</t>
  </si>
  <si>
    <t>¿La frecuencia de ejecución del control y seguimiento es adecuada?</t>
  </si>
  <si>
    <t>¿El control es manual?</t>
  </si>
  <si>
    <t>¿El control es automático?</t>
  </si>
  <si>
    <t>¿Está(n) definido(s) el(los) responsable(s) de la ejecución del control y del seguimiento?</t>
  </si>
  <si>
    <t>¿Existen manuales, instructivos o procedimientos para el manejo del control?</t>
  </si>
  <si>
    <t>Criterio de medición</t>
  </si>
  <si>
    <t>Correctivo</t>
  </si>
  <si>
    <t>Detectivo</t>
  </si>
  <si>
    <t xml:space="preserve">Preventivo </t>
  </si>
  <si>
    <t>del riesgo</t>
  </si>
  <si>
    <t>Evaluación</t>
  </si>
  <si>
    <t xml:space="preserve">Criterios para la evaluación </t>
  </si>
  <si>
    <t xml:space="preserve">Naturaleza del control </t>
  </si>
  <si>
    <t>Descripción</t>
  </si>
  <si>
    <t>Controles de riesgos de corrupción</t>
  </si>
  <si>
    <t>Rara vez</t>
  </si>
  <si>
    <t>6-11</t>
  </si>
  <si>
    <t>Baja</t>
  </si>
  <si>
    <t>Moderada</t>
  </si>
  <si>
    <t>Alta</t>
  </si>
  <si>
    <t>Extrema</t>
  </si>
  <si>
    <t>MAPA DE RIESGOS 
GESTIÓN DEL CONTROL Y LA EVALUACIÓN</t>
  </si>
  <si>
    <t>PROBABILIDAD</t>
  </si>
  <si>
    <t>IMPACTO</t>
  </si>
  <si>
    <t>Moderado</t>
  </si>
  <si>
    <t>Catastrófico</t>
  </si>
  <si>
    <t>B</t>
  </si>
  <si>
    <t>M</t>
  </si>
  <si>
    <t>A</t>
  </si>
  <si>
    <t>E</t>
  </si>
  <si>
    <t>Casi Seguro</t>
  </si>
  <si>
    <t>CPR = COMUNICACIÓN Y PRENSA
GIN = GESTIÓN INFORMATICA
GEO = GESTIÓN DEL CONOCIMIENTO
GCO = GESTIÓN CONTRACTUAL
GJU = GESTIÓN JURIDICA
GHU = GESTIÓN HUMANA
GFI = GESTIÓN FINANCIERA
GAD = GESTIÓN ADMINISTRATIVA</t>
  </si>
  <si>
    <t xml:space="preserve">GDO = GESTIÓN DOCUMENTAL
GPP = GESTIÓN DE PROGRAMAS Y PROYECTOS
GME = GESTIÓN DEL MEJORAMIENTO
GCE = GESTIÓN DEL CONTROL Y LA EVALUACIÓN
CFO = CREACIÓN Y FORTALECIMIENTO
PDE = PENSAMIENTO Y DIRECCIONAMIENTO ESTRATEGICO
</t>
  </si>
  <si>
    <t>GÓDIGO</t>
  </si>
  <si>
    <t>Raravez</t>
  </si>
  <si>
    <t>Clasificación del Riesgo: Moderado__________ Mayor__________ Catastrófico_____X______
Puntaje:____12_________</t>
  </si>
  <si>
    <t>Riesgo:</t>
  </si>
  <si>
    <t>8 ¿Dar lugar al detrimento de calidad de vida de la comunidad por la pérdida del bien o servicios o los recursos públicos?</t>
  </si>
  <si>
    <t>15 ¿Ocasionar lesiones físicas o pérdida de vidas humanas?</t>
  </si>
  <si>
    <t>16 ¿Afectar la imagen regional?</t>
  </si>
  <si>
    <t>17 ¿Afectar la imagen nacional?</t>
  </si>
  <si>
    <t>GAD01</t>
  </si>
  <si>
    <t>GAD02</t>
  </si>
  <si>
    <t>Gestión Administrativa</t>
  </si>
  <si>
    <t>Alteración de facturas y/o soportes para pagos por caja menor.</t>
  </si>
  <si>
    <t xml:space="preserve">Ausencia de revisión de facturas al momento de la legalización por parte de los funcionarios.
Que las facturas no sean legalizadas en cumplimiento de los requisitos de ley.
</t>
  </si>
  <si>
    <t>Manipulación recurso de caja menor de forma indebida.</t>
  </si>
  <si>
    <t>Falta de control sobre el responsable del manejeo de los recursos de caja menor.
Dar excesos de confianza sobre el manejo de los recursos al responsable de la Caja Menor.</t>
  </si>
  <si>
    <t>Efectos disciplinarios, efectos fiscales y penales.</t>
  </si>
  <si>
    <t>14 ¿Dar lugar a procesos penales?</t>
  </si>
  <si>
    <t>Revisión al momento de legalización de recursos de Caja Menor.
Procedimiento Manejo de Caja Menor.
Formato Solicitud Recursos Caja Menor.
Formato Legalización Recurso de Caja Menor.
Plazos de tiempo definidos para legalización recursos de caja menor.
Resolución manejo Cajas menores expedido por el Ministerio de Hacienda y Crédito Público.</t>
  </si>
  <si>
    <t>1 enero -2016 - 
20-diciembre -2016</t>
  </si>
  <si>
    <t>Formato Revisión Caja Menor.
Formato Arqueos.
Formato Legalización Caja Menor.</t>
  </si>
  <si>
    <t>Coordinadora Grupo de Gestión Administrativa.</t>
  </si>
  <si>
    <t>Revisión periodica Caja menor mensual Grupo de Gestión Financiera.
Arqueos realizados por Oficina Control Interno.
Revisión de facturas de legalización por parte del responsable de Caja Menor.</t>
  </si>
  <si>
    <t>Clasificación del Riesgo: Moderado__________ Mayor____X______ Catastrófico___________
Puntaje:____11_________</t>
  </si>
  <si>
    <t>Revisión periodica Caja menor mensual Grupo de Gestión Financiera.
Arqueos realizados por Oficina Control Interno.</t>
  </si>
  <si>
    <t xml:space="preserve">Revisión periodica Caja menor mensual Grupo de Gestión Financiera.
Arqueos realizados por Oficina Control Interno.
</t>
  </si>
  <si>
    <t>Formato Revisión Caja Menor.
Formato Arqueos.</t>
  </si>
  <si>
    <t>30/04/2016
31/08/2016
31/12/2016</t>
  </si>
  <si>
    <t>Administrar los bienes propiedad de la UAEOS, mediante un óptima gestión de la infraestructura y de los recursos, con impacto en la satisfacción de los grupos de interés relacionados.</t>
  </si>
  <si>
    <t>Entidad: ___UNIDAD ADMINISTRATIVA ESPECIAL DE ORGANIZACIONES SOLIDARIAS______</t>
  </si>
  <si>
    <t>manual de contratación, circular para el supervisor, doble instancia entre comité operativo y supervisor, resolución de funciones de supervisión</t>
  </si>
  <si>
    <t>1-mar-2016 - 
30-nov-2016</t>
  </si>
  <si>
    <t>Ajuste del periodo de presentación de informes por parte del supervisor, de manera que este los presente de manera mensual</t>
  </si>
  <si>
    <t>Informes de supervisión</t>
  </si>
  <si>
    <t>Verificar la implementación de la periodocidad mensual en los informes de supervisión</t>
  </si>
  <si>
    <t>Director Técnico de Desarrollo de Organizaciones Solidarias</t>
  </si>
  <si>
    <t>(Número de convenios o contratos con informes mensuales / Número de convenios o contratos supervisados) * 100</t>
  </si>
  <si>
    <t>Emisión y firma de documentos por parte de funcionarios no competentes y/o autorizados.</t>
  </si>
  <si>
    <t>Sabotaje aun proceso o area de la entidad  para beneficio de un particular o funcionario.</t>
  </si>
  <si>
    <t>Perder información por acceso de personas no autorizadas a los archivos e información misional.</t>
  </si>
  <si>
    <t>Solicitar prestada  documentacion con el animo de no ser devuelta y extraviarla.</t>
  </si>
  <si>
    <t>Adulteración de contenido o registro de la información en el aplicativo de gestión documental</t>
  </si>
  <si>
    <t>Gestión Documental</t>
  </si>
  <si>
    <t xml:space="preserve">Interés indebido por parte de un funcionaro o particular de sacar un provecho </t>
  </si>
  <si>
    <t>Sabotaje a un proceso o area de la entidad  para beneficio de un particular o funcionario.</t>
  </si>
  <si>
    <t>1-mar-2016 - 
30-dic-2016</t>
  </si>
  <si>
    <t>Centro de Atención al Ciudadano
Personal identificado y autorizado manajo de archivos.</t>
  </si>
  <si>
    <t>Formato de Registro de Atención al ciudadano.
Formato prestamo documentos</t>
  </si>
  <si>
    <t>Manual de contratación, circular para el supervisor, doble instancia entre comité operativo y supervisor, resolución de funciones de supervisión</t>
  </si>
  <si>
    <t xml:space="preserve">Procedimientos para el prestamo y consulta de documentos en archivos e gestión y archivo central.
FUID registro de prestamos, que permite el registro y seguimiento al cumplimiento adecuado del proceso.
Elaboración de un protocolo para el acceso a zonas de archivo.
</t>
  </si>
  <si>
    <t>Procedimientos para el prestamo y consulta de documentos en archivos e gestión y archivo central.
FUID registro de prestamos, que permite el registro y seguimiento al cumplimiento adecuado del proceso.</t>
  </si>
  <si>
    <t>Gestión Contractual</t>
  </si>
  <si>
    <t>Intereses particulares económicos, favorecimiento a terceros</t>
  </si>
  <si>
    <t>Planear la compra de bienes y/o servicios que la Unidad no requiera</t>
  </si>
  <si>
    <t>Detrimento patrimonial</t>
  </si>
  <si>
    <t>Existencia de proyectos de inversión actualizados para la vigencia como soprte para la estructuración del plan de compras y el anteproyecto de presupuesto revisado y aprobado por el Ordenador del gasto. 
Estudios previos sometidos a consideración del Comité de Contratación</t>
  </si>
  <si>
    <t>1-ene-2016 - 
30-Nov-2016</t>
  </si>
  <si>
    <t>Revisar la existencia de los proyectos de inversión aprobados  
Revisar el contenido de las actas del comité de contratación</t>
  </si>
  <si>
    <t xml:space="preserve"> - Proyectos de inversión
-  Anteproyecto de presupuesto
- Estudios previos</t>
  </si>
  <si>
    <t>30/04/2016
31/08/2016
31/12/2016</t>
  </si>
  <si>
    <t>Desconocimiento de la normatividad e intereses particulares indebidos</t>
  </si>
  <si>
    <t>Estudios previos o de factibilidad sin el lleno de los requisitos</t>
  </si>
  <si>
    <t>Violación a la normatividad aplicable, contrataciones irregulares</t>
  </si>
  <si>
    <t>Existencia de formato con los requisitos establecidos en la norma para realizar estudios.
Estudios previos sometidos a consideración del Comité de Contratación</t>
  </si>
  <si>
    <t>Revisar los expedientes contractuales para verificar la existencia de los estudios previos
Revisar el contenido de las actas del comité de contratación</t>
  </si>
  <si>
    <t xml:space="preserve"> - Estudios previos
- Actas de comité de contratación</t>
  </si>
  <si>
    <t>Pliegos de condiciones direccionados y no objetivos.</t>
  </si>
  <si>
    <t>Efectos penales, fiscales y disciplinarios</t>
  </si>
  <si>
    <t>Proyecto de pliego de condiciones y pliego de condiciones sometidos a consideración del comité de contratación</t>
  </si>
  <si>
    <t>1-ene-2016 - 30-Nov-2016</t>
  </si>
  <si>
    <t>Revisar el contenido de las actas del comité de contratación</t>
  </si>
  <si>
    <t xml:space="preserve"> - Actas de comité de contratación</t>
  </si>
  <si>
    <t>Intereses particulares y económicos, favorecimiento a terceros</t>
  </si>
  <si>
    <t>Informes de supervisión y recibos a satisfacción sin el cumplimiento de los requisitos y obligaciones contractuales</t>
  </si>
  <si>
    <t>Revisión de los informes presentados por el supervisor contra lo señalado en el contrato por el ordenador del gasto, previo a la ordenación del pago.
Verificación por parte del grupo de almacén, de los elementos comprados
Auditorías de evaluación independiente realizados a un muestreo de los contratos</t>
  </si>
  <si>
    <t>01/02/2016 a
31/12/2016</t>
  </si>
  <si>
    <t xml:space="preserve">Revisar las ordenes de pago firmadas por el ordenador del gasto
Revisar Registro de ingreso de bienes al almacen
Implementar auditorías de evaluación independiente </t>
  </si>
  <si>
    <t>Ordenes de pago
Registro de ingreso de bienes al almacen
Informes de evaluación indpendiente</t>
  </si>
  <si>
    <t>Gestión Jurídica</t>
  </si>
  <si>
    <t xml:space="preserve">Que  no se tengan claros los tiempos y las etapas para llevar los procesos disciplinarios o judiciales. </t>
  </si>
  <si>
    <t>Dilatación de los procesos disciplinarios y/o judiciales con el propósito de obtener el vencimiento de términos o la prescripción del mismo.</t>
  </si>
  <si>
    <t>Seguimiento a los procesos judiciales a través de visitas y del portal web de la rama judicial 
Procedimiento disciplinario definido</t>
  </si>
  <si>
    <t>01/01/2016 a
31/12/2016</t>
  </si>
  <si>
    <t>Revisar los informes de ejecución del contrato del abogado que revisa procesos judiciales en Bogotá
Revisar los informes de comisión de los abogados de planta
Verificar el cumplimiento del procedimiento disciplinario en los expedientes</t>
  </si>
  <si>
    <t>informes de comisión
Informe de Ejecución de contrato</t>
  </si>
  <si>
    <t>Intereses económicos, favorecimiento a terceros</t>
  </si>
  <si>
    <t xml:space="preserve">Presentar documentos insustanciales de defensa en procesos judiciales </t>
  </si>
  <si>
    <t>Seguimiento a los procesos judiciales a través de visitas y del portal web de la rama judicial por un abogado distinto al apoderado
Proyección de documento de defensa por un profesional del grupo de la Oficina Asesora Jurídica diferente al apoderado</t>
  </si>
  <si>
    <t>Revisar los informes de ejecución del contrato del abogado que revisa procesos judiciales en Bogotá
Revisar los informes de comisión de los abogados de planta</t>
  </si>
  <si>
    <t>Resgistro</t>
  </si>
  <si>
    <t>Gestión Humana</t>
  </si>
  <si>
    <t>Beneficiar irregularmente a un exfuncionario o exfuncionario, u omisión en la busqueda de la información que permita identificar claramente los factores salariales de cada año</t>
  </si>
  <si>
    <t>Expedición de certificaciones de bono pensional y/o laborales con falsedad ideológica</t>
  </si>
  <si>
    <t>Mayor carga pretacional del estado Colombiano</t>
  </si>
  <si>
    <t>Revisión de la historía laboral del exfuncionario y/o funcionario, verificación de decretos salariales anuales, diferentes inatancias de de revisión de la proyección del cetifcado por parte de: profesional especializado de Gestión Humana, Coordinador de Gestión Humana y Fondo de pensión, Ministerio de Hacienda y confirmación de la certificación</t>
  </si>
  <si>
    <t>1-ene-2016 - 31-Dic-2016</t>
  </si>
  <si>
    <t>Continuar con la aplicación e implementación de los controles existentes y monitoreo</t>
  </si>
  <si>
    <t>Copia de certificaciones y/o Oficio remisorio información.</t>
  </si>
  <si>
    <t>Apropiarse de los recursos del Estado Colombiano</t>
  </si>
  <si>
    <t xml:space="preserve"> Los funcionarios responsables de la caja menor se giren dineros a sus cuentas personales y/o otras cuentas.</t>
  </si>
  <si>
    <t>Detrimento patrimonial
Peculado por apropiación indebida</t>
  </si>
  <si>
    <t>Procedimiento Manejo de Caja Menor Viaticos.
Reembolsos de Caja Menor.
Control Automatico Aplicativo SIIF.
Arqueos de Caja Menor Viatico Oficina de Control Interno.</t>
  </si>
  <si>
    <t>Continuar con la aplicación de los controles, y realizar seguimiento y monitoreo de los mismos.</t>
  </si>
  <si>
    <t>Procedimiento Manejo de Caja Menor.
Formatos aplicativo SIIF.
Formatos Arqueo</t>
  </si>
  <si>
    <t>Mapa de Riesgos de Corrupción 2016</t>
  </si>
  <si>
    <t>Se cuenta con control de acceso (Usuario y contraseña) para los administradores y usuarios de los sistemas de información
Backups de los sistemas de información
Seguridad perimetral
(Firewall)
Sistema de monitoreo de red</t>
  </si>
  <si>
    <t>1-3-2016 a 
31-12-2016</t>
  </si>
  <si>
    <t>Mantener los controles que se tienen implementados en el procesoy su aplicación.</t>
  </si>
  <si>
    <t>Listado de usuarios
Copias de seguridad - Backups
Reportes Firewall
Registro de monitoreo de equipos</t>
  </si>
  <si>
    <t>Revisión trrimestral de los controles establecidos</t>
  </si>
  <si>
    <t>Coordinador de Tecnologías de la Información</t>
  </si>
  <si>
    <t>Número de incidentes de seguridad de la información presentados</t>
  </si>
  <si>
    <t>Procedimiento de publicación de contenidos web.
Matriz de seguimiento a la ley de transparencia y de gobierno en línea.</t>
  </si>
  <si>
    <t>Publicaciones página web.
Matriz seguimiento.</t>
  </si>
  <si>
    <t>Gestión Informática</t>
  </si>
  <si>
    <t>Falta de control de acceso a los sistemas de información, no contar con logs de información que permitan auditar la gestión de los sistemas de información. Fal de conocimiento del código único disciplinario respectoa a la indebida manipulación de los sistemas de información</t>
  </si>
  <si>
    <t>Sistemas de información susceptibles de manipulación o adulteración.</t>
  </si>
  <si>
    <t>Robo de información, adulteración de la información, violación de los pilares de seguridad de la información (confidencialidad, integralidad y disponibilidad)</t>
  </si>
  <si>
    <t>Desconocimiento de la normatividad, Interés indebido particular para el ocultamiento de información, falta de clasisficación de la información, comunicación interna inadecuada</t>
  </si>
  <si>
    <t>Manejo Inadecuado de la información de la Unidad (perdida, ocultamiento, falta de publicación, alteración, venta)</t>
  </si>
  <si>
    <t>Violación a la ley de transparencia y posibles sanciones por su incumplimiento</t>
  </si>
  <si>
    <t>Gestión del Conocimiento</t>
  </si>
  <si>
    <t>Incumplimiento del marco normativo, baja percepción en la imagen institucional, posible proceso disciplinario, fiscal y penal</t>
  </si>
  <si>
    <t>Trimestral</t>
  </si>
  <si>
    <t>Revisión de los contenidos de la página web en el link de trámites y servicios</t>
  </si>
  <si>
    <t>Acta</t>
  </si>
  <si>
    <t>La entidad dispone de diferentes canales de comunicación para recepcionar las PQRS respecto de los servicios de la Entidad, entre ellos los trámites</t>
  </si>
  <si>
    <t>Revisión del cumplimiento de requisitos para otorgar la acreditación por parte del superior jerarquico del profesional que realiza los trámites de acreditación</t>
  </si>
  <si>
    <t>En la actualidad no hay controles establecdios para mitigar este riesgo</t>
  </si>
  <si>
    <t xml:space="preserve">
Trimestral</t>
  </si>
  <si>
    <t>Publicar en la página web de la Entidad que los servicios que presta la Unidad son gratuitos.
Publicar aviso físico en el área de servicios al ciudadano informando que los trámites y servocios son gratuitos.
Incluir en la encuesta de satisfacción un recordatorio de la gratuidad de los tramites y servicios de la Unidad</t>
  </si>
  <si>
    <t>Solicitar a la Alta Dirección emitir comunicado interno en el cual se invite a los servidores públicos a  abstenerse de hacer recomendaciones sobre las entidades acreditadas</t>
  </si>
  <si>
    <t>solicitud de Comunicado interno</t>
  </si>
  <si>
    <t>Desconocimiento por parte de la comunidad con respecto al trámite de Acreditación
Falta de ética por parte del profesional encargado del trámite.
Tráfico de influencias, (amiguismo, persona influyente).</t>
  </si>
  <si>
    <t>Cobro por parte del funcionario encargado de trámites u Ofrecimiento de dadivas por parte de un solicitante en la gestión del trámite de acreditación, (Concusión).</t>
  </si>
  <si>
    <t>Cobro por información en la ventanilla de atención al ciudadano</t>
  </si>
  <si>
    <t>Tráfico de influencias para referir una entidad acreditada a los Ciudadanos</t>
  </si>
  <si>
    <t xml:space="preserve"> 
Pantallazo de la página web, link de trámites y servicios
Fotografía de aviso publicado
Formato de encuenta ajustado</t>
  </si>
  <si>
    <t>Creación y Fortalecimiento</t>
  </si>
  <si>
    <t>Gestión del Control y la Evaluación</t>
  </si>
  <si>
    <t>Afectar los informes de auditoría para favorecer los intereses particulares de los Funcionarios</t>
  </si>
  <si>
    <t xml:space="preserve">Reiteración de las conductas que hubieran generado los hallazgos </t>
  </si>
  <si>
    <t>Revisión del informe de auditoría elaborado por el Profesional especializado de la Oficina de Control Interno, por parte del Jefe de la Oficina de Control Interno
Mesa técnica de informe de evaluación independidiente previa a la emisión formal del informe</t>
  </si>
  <si>
    <t>1-ene-2016 - 
30-dic-2016</t>
  </si>
  <si>
    <t>Revisión de proyecto de informe de auditoría
Mesa técnica de informe de evaluación independiente</t>
  </si>
  <si>
    <t>Informe final de evaluación independiente</t>
  </si>
  <si>
    <t>ofrecimiento de dadivas a los funcionarios de control interno para esconder información</t>
  </si>
  <si>
    <t xml:space="preserve">No poner en conocimiento de la autoridad competente posibles actos de corrupción y/o faltas disciplinarias </t>
  </si>
  <si>
    <t>No intervención de organismos de control externos en procesos de corrupción</t>
  </si>
  <si>
    <t>Revisión de informes de evaluación independiente, en caso de identificar hallazgos que deban ser conocidos por una autoridad competente se realiza el informe inmediatamente</t>
  </si>
  <si>
    <t xml:space="preserve">Envío de forma inmediata de los hallazgos que deban ser conocidos por una autoridad competente </t>
  </si>
  <si>
    <t>Registro de envío a autoridad competente</t>
  </si>
  <si>
    <t>Coordinador Grupo de Gestión Administrativa</t>
  </si>
  <si>
    <t>Jefe Oficina Asesora Jurídica</t>
  </si>
  <si>
    <t>Coordinador Grupo de Gestión Humana</t>
  </si>
  <si>
    <t>Jefe Oficina de Control Interno</t>
  </si>
  <si>
    <t>Coordinador Grupo de Educación e Investigaciones</t>
  </si>
  <si>
    <t xml:space="preserve">Publicación en la página web de la Entidad de los requisitos para el trámite de acreditación en el cual se establece su gratuidad: 
 http://www.orgsolidarias.gov.co/?q=tr%C3%A1mites-y-servicios/acreditaci%C3%B3n   </t>
  </si>
  <si>
    <t>El sistema SIIF no permite que un mismo usuario opere todas las etapas de la cadena presupuestal
Procedimiento de ejecución presupuestal y Circular Interna de presupuesto.
Manuales de Funciones.</t>
  </si>
  <si>
    <t>1-ene-2016 - 30-dic-2016</t>
  </si>
  <si>
    <t>Continuar con la implementación de los controles existentes</t>
  </si>
  <si>
    <t xml:space="preserve"> - Reportes del sistema SIIF.
- Comprobantes de ejecución Presupuetal debidamente firmados por los responsables.
- Manuales, Procedimientos y Formatos.</t>
  </si>
  <si>
    <t>Mantenimiento de controles en revisión de soportes para pago incluyendo la aprobación del ordenador del gasto previamente a la radicación de soportes (aprobación de informes de supervisión y contratistas / cooperantes) y previo al pago en la obligación presupuestal.
Actualización y socialización de la circular interna de trámites financieros.
Actualización de la lista de chequeo de pagos.</t>
  </si>
  <si>
    <t>Coordinador Grupo de Gestión Financiera</t>
  </si>
  <si>
    <t xml:space="preserve"> - Reportes del sistema SIIF.
- Manuales, Procedimientos y Formatos.</t>
  </si>
  <si>
    <t>Mantenimiento de controles en manuales y procedimiento de elaboración de estados contables.
Establecimiento de actividades previas al cargue de documentos en SIIF nación, verificando la congruencia de los asientos manuales.</t>
  </si>
  <si>
    <t>Gestión Financiera</t>
  </si>
  <si>
    <t>Que el mismo usuario sea quien opere todo el sistema, Intensión de realizar pagos de manera inmediata incumpliendo los procedimientos del proceso</t>
  </si>
  <si>
    <t>Ejecutar gastos no aprobados por el Ordenador del Gasto</t>
  </si>
  <si>
    <t>Efectos penales, disciplinarios y fiscales</t>
  </si>
  <si>
    <t>Comprobantes registrados y aprobados sin verificación.
No contar con el tiempo suficiente para revisión por agilizar la misma.
No tener en cuenta los procedimiento y los manuales de la Entidad donde contemplan la realización de la revisión de comprbantes Contables.</t>
  </si>
  <si>
    <t xml:space="preserve">Comprobantes contables manuales sin  verificación </t>
  </si>
  <si>
    <t>Efectos económicos, Financieros y tributarios.
Efectos disciplinarios y Fiscales.</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</si>
</sst>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9"/>
      <color indexed="81"/>
      <name val="Tahoma"/>
      <family val="2"/>
    </font>
    <font>
      <i/>
      <sz val="10"/>
      <color theme="1"/>
      <name val="Calibri"/>
      <family val="2"/>
      <scheme val="minor"/>
    </font>
    <font>
      <b/>
      <sz val="12"/>
      <color theme="1"/>
      <name val="Calibri"/>
      <family val="2"/>
      <scheme val="minor"/>
    </font>
    <font>
      <sz val="9"/>
      <color indexed="81"/>
      <name val="Tahoma"/>
      <family val="2"/>
    </font>
    <font>
      <sz val="14"/>
      <color theme="1"/>
      <name val="Calibri"/>
      <family val="2"/>
      <scheme val="minor"/>
    </font>
    <font>
      <b/>
      <sz val="11"/>
      <color theme="1"/>
      <name val="Calibri"/>
      <family val="2"/>
      <scheme val="minor"/>
    </font>
    <font>
      <sz val="7"/>
      <color theme="1"/>
      <name val="Calibri"/>
      <family val="2"/>
      <scheme val="minor"/>
    </font>
    <font>
      <b/>
      <sz val="6"/>
      <color theme="1"/>
      <name val="Calibri"/>
      <family val="2"/>
      <scheme val="minor"/>
    </font>
    <font>
      <sz val="12"/>
      <color theme="1"/>
      <name val="Calibri"/>
      <family val="2"/>
      <scheme val="minor"/>
    </font>
    <font>
      <b/>
      <sz val="12"/>
      <color rgb="FF2E74B5"/>
      <name val="Calibri"/>
      <family val="2"/>
      <scheme val="minor"/>
    </font>
    <font>
      <sz val="7"/>
      <color rgb="FF2E74B5"/>
      <name val="Calibri"/>
      <family val="2"/>
      <scheme val="minor"/>
    </font>
    <font>
      <sz val="8"/>
      <color rgb="FF2E74B5"/>
      <name val="Calibri"/>
      <family val="2"/>
      <scheme val="minor"/>
    </font>
    <font>
      <b/>
      <sz val="10"/>
      <color rgb="FF2E74B5"/>
      <name val="Calibri"/>
      <family val="2"/>
      <scheme val="minor"/>
    </font>
    <font>
      <b/>
      <sz val="14"/>
      <color rgb="FF2E74B5"/>
      <name val="Calibri"/>
      <family val="2"/>
      <scheme val="minor"/>
    </font>
    <font>
      <sz val="8"/>
      <color theme="1"/>
      <name val="Calibri"/>
      <family val="2"/>
      <scheme val="minor"/>
    </font>
    <font>
      <sz val="10"/>
      <color indexed="8"/>
      <name val="Arial"/>
      <family val="2"/>
    </font>
    <font>
      <sz val="9"/>
      <name val="Calibri"/>
      <family val="2"/>
      <scheme val="minor"/>
    </font>
    <font>
      <sz val="7"/>
      <name val="Calibri"/>
      <family val="2"/>
      <scheme val="minor"/>
    </font>
    <font>
      <sz val="9"/>
      <color theme="1"/>
      <name val="Calibri"/>
      <family val="2"/>
      <scheme val="minor"/>
    </font>
    <font>
      <b/>
      <sz val="10"/>
      <name val="Calibri"/>
      <family val="2"/>
      <scheme val="minor"/>
    </font>
    <font>
      <sz val="11"/>
      <name val="Calibri"/>
      <family val="2"/>
      <scheme val="minor"/>
    </font>
    <font>
      <sz val="8"/>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s>
  <borders count="59">
    <border>
      <left/>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bottom/>
      <diagonal/>
    </border>
    <border>
      <left style="medium">
        <color theme="4" tint="-0.24994659260841701"/>
      </left>
      <right style="medium">
        <color theme="4" tint="-0.24994659260841701"/>
      </right>
      <top/>
      <bottom style="medium">
        <color theme="4"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top/>
      <bottom style="thin">
        <color theme="0"/>
      </bottom>
      <diagonal/>
    </border>
    <border>
      <left style="thin">
        <color rgb="FF2E74B5"/>
      </left>
      <right style="medium">
        <color rgb="FF2E74B5"/>
      </right>
      <top style="thin">
        <color rgb="FF2E74B5"/>
      </top>
      <bottom style="medium">
        <color rgb="FF2E74B5"/>
      </bottom>
      <diagonal/>
    </border>
    <border>
      <left style="thin">
        <color rgb="FF2E74B5"/>
      </left>
      <right style="thin">
        <color rgb="FF2E74B5"/>
      </right>
      <top style="thin">
        <color rgb="FF2E74B5"/>
      </top>
      <bottom style="medium">
        <color rgb="FF2E74B5"/>
      </bottom>
      <diagonal/>
    </border>
    <border>
      <left style="medium">
        <color rgb="FF2E74B5"/>
      </left>
      <right style="thin">
        <color rgb="FF2E74B5"/>
      </right>
      <top style="thin">
        <color rgb="FF2E74B5"/>
      </top>
      <bottom style="medium">
        <color rgb="FF2E74B5"/>
      </bottom>
      <diagonal/>
    </border>
    <border>
      <left style="thin">
        <color rgb="FF2E74B5"/>
      </left>
      <right style="medium">
        <color rgb="FF2E74B5"/>
      </right>
      <top style="thin">
        <color rgb="FF2E74B5"/>
      </top>
      <bottom style="thin">
        <color rgb="FF2E74B5"/>
      </bottom>
      <diagonal/>
    </border>
    <border>
      <left style="thin">
        <color rgb="FF2E74B5"/>
      </left>
      <right style="thin">
        <color rgb="FF2E74B5"/>
      </right>
      <top style="thin">
        <color rgb="FF2E74B5"/>
      </top>
      <bottom style="thin">
        <color rgb="FF2E74B5"/>
      </bottom>
      <diagonal/>
    </border>
    <border>
      <left style="medium">
        <color rgb="FF2E74B5"/>
      </left>
      <right style="thin">
        <color rgb="FF2E74B5"/>
      </right>
      <top style="thin">
        <color rgb="FF2E74B5"/>
      </top>
      <bottom style="thin">
        <color rgb="FF2E74B5"/>
      </bottom>
      <diagonal/>
    </border>
    <border>
      <left style="thin">
        <color rgb="FF2E74B5"/>
      </left>
      <right style="medium">
        <color rgb="FF2E74B5"/>
      </right>
      <top style="medium">
        <color rgb="FF2E74B5"/>
      </top>
      <bottom style="thin">
        <color rgb="FF2E74B5"/>
      </bottom>
      <diagonal/>
    </border>
    <border>
      <left style="thin">
        <color rgb="FF2E74B5"/>
      </left>
      <right style="thin">
        <color rgb="FF2E74B5"/>
      </right>
      <top style="medium">
        <color rgb="FF2E74B5"/>
      </top>
      <bottom style="thin">
        <color rgb="FF2E74B5"/>
      </bottom>
      <diagonal/>
    </border>
    <border>
      <left style="medium">
        <color rgb="FF2E74B5"/>
      </left>
      <right style="thin">
        <color rgb="FF2E74B5"/>
      </right>
      <top style="medium">
        <color rgb="FF2E74B5"/>
      </top>
      <bottom style="thin">
        <color rgb="FF2E74B5"/>
      </bottom>
      <diagonal/>
    </border>
    <border>
      <left/>
      <right style="thin">
        <color theme="0"/>
      </right>
      <top style="thin">
        <color theme="0"/>
      </top>
      <bottom style="medium">
        <color rgb="FF2E74B5"/>
      </bottom>
      <diagonal/>
    </border>
    <border>
      <left/>
      <right/>
      <top style="thin">
        <color theme="0"/>
      </top>
      <bottom style="medium">
        <color rgb="FF2E74B5"/>
      </bottom>
      <diagonal/>
    </border>
    <border>
      <left style="thin">
        <color theme="0"/>
      </left>
      <right/>
      <top style="thin">
        <color theme="0"/>
      </top>
      <bottom style="medium">
        <color rgb="FF2E74B5"/>
      </bottom>
      <diagonal/>
    </border>
    <border>
      <left/>
      <right/>
      <top style="thin">
        <color theme="0"/>
      </top>
      <bottom/>
      <diagonal/>
    </border>
    <border diagonalUp="1">
      <left/>
      <right style="thin">
        <color theme="0"/>
      </right>
      <top style="thin">
        <color theme="0"/>
      </top>
      <bottom style="thin">
        <color theme="0"/>
      </bottom>
      <diagonal style="thin">
        <color theme="0"/>
      </diagonal>
    </border>
    <border diagonalUp="1">
      <left/>
      <right/>
      <top style="thin">
        <color theme="0"/>
      </top>
      <bottom style="thin">
        <color theme="0"/>
      </bottom>
      <diagonal style="thin">
        <color theme="0"/>
      </diagonal>
    </border>
    <border diagonalUp="1">
      <left style="thin">
        <color theme="0"/>
      </left>
      <right/>
      <top style="thin">
        <color theme="0"/>
      </top>
      <bottom style="thin">
        <color theme="0"/>
      </bottom>
      <diagonal style="thin">
        <color theme="0"/>
      </diagonal>
    </border>
    <border>
      <left/>
      <right style="thin">
        <color theme="0"/>
      </right>
      <top/>
      <bottom/>
      <diagonal/>
    </border>
    <border diagonalUp="1">
      <left/>
      <right/>
      <top/>
      <bottom/>
      <diagonal style="thick">
        <color theme="0"/>
      </diagonal>
    </border>
    <border diagonalUp="1">
      <left style="thick">
        <color rgb="FF2E74B5"/>
      </left>
      <right/>
      <top/>
      <bottom/>
      <diagonal style="thick">
        <color theme="0"/>
      </diagonal>
    </border>
    <border diagonalUp="1">
      <left style="thick">
        <color rgb="FF2E74B5"/>
      </left>
      <right/>
      <top style="thick">
        <color theme="0"/>
      </top>
      <bottom/>
      <diagonal style="thick">
        <color theme="0"/>
      </diagonal>
    </border>
    <border>
      <left style="medium">
        <color rgb="FF2E74B5"/>
      </left>
      <right style="thick">
        <color rgb="FF2E74B5"/>
      </right>
      <top style="thick">
        <color rgb="FF2E74B5"/>
      </top>
      <bottom style="medium">
        <color rgb="FF2E74B5"/>
      </bottom>
      <diagonal/>
    </border>
    <border>
      <left style="medium">
        <color rgb="FF2E74B5"/>
      </left>
      <right style="medium">
        <color rgb="FF2E74B5"/>
      </right>
      <top style="thick">
        <color rgb="FF2E74B5"/>
      </top>
      <bottom style="medium">
        <color rgb="FF2E74B5"/>
      </bottom>
      <diagonal/>
    </border>
    <border>
      <left style="thick">
        <color rgb="FF2E74B5"/>
      </left>
      <right style="medium">
        <color rgb="FF2E74B5"/>
      </right>
      <top style="thick">
        <color rgb="FF2E74B5"/>
      </top>
      <bottom style="medium">
        <color rgb="FF2E74B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ck">
        <color rgb="FF2E74B5"/>
      </left>
      <right style="medium">
        <color rgb="FF2E74B5"/>
      </right>
      <top style="medium">
        <color rgb="FF2E74B5"/>
      </top>
      <bottom/>
      <diagonal/>
    </border>
    <border>
      <left style="medium">
        <color rgb="FF2E74B5"/>
      </left>
      <right style="medium">
        <color rgb="FF2E74B5"/>
      </right>
      <top style="medium">
        <color rgb="FF2E74B5"/>
      </top>
      <bottom/>
      <diagonal/>
    </border>
    <border>
      <left style="medium">
        <color rgb="FF2E74B5"/>
      </left>
      <right style="thick">
        <color rgb="FF2E74B5"/>
      </right>
      <top style="medium">
        <color rgb="FF2E74B5"/>
      </top>
      <bottom/>
      <diagonal/>
    </border>
    <border>
      <left style="medium">
        <color indexed="64"/>
      </left>
      <right style="thin">
        <color rgb="FF2E74B5"/>
      </right>
      <top style="medium">
        <color indexed="64"/>
      </top>
      <bottom/>
      <diagonal/>
    </border>
    <border>
      <left style="thin">
        <color rgb="FF2E74B5"/>
      </left>
      <right style="thin">
        <color rgb="FF2E74B5"/>
      </right>
      <top style="medium">
        <color indexed="64"/>
      </top>
      <bottom/>
      <diagonal/>
    </border>
    <border>
      <left style="thin">
        <color rgb="FF2E74B5"/>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99">
    <xf numFmtId="0" fontId="0" fillId="0" borderId="0" xfId="0"/>
    <xf numFmtId="0" fontId="2"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14" fontId="1"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8" xfId="0" applyBorder="1"/>
    <xf numFmtId="0" fontId="0" fillId="0" borderId="8" xfId="0" applyBorder="1" applyAlignment="1">
      <alignment horizontal="center" vertical="center" wrapText="1"/>
    </xf>
    <xf numFmtId="0" fontId="9" fillId="0" borderId="8" xfId="0" applyFont="1" applyBorder="1" applyAlignment="1">
      <alignment horizontal="center" vertical="center" wrapText="1"/>
    </xf>
    <xf numFmtId="0" fontId="0" fillId="0" borderId="8" xfId="0" applyBorder="1" applyAlignment="1">
      <alignment horizontal="center"/>
    </xf>
    <xf numFmtId="49" fontId="0" fillId="0" borderId="8" xfId="0" applyNumberFormat="1" applyBorder="1" applyAlignment="1">
      <alignment horizontal="center"/>
    </xf>
    <xf numFmtId="0" fontId="0" fillId="0" borderId="30" xfId="0" applyBorder="1" applyAlignment="1"/>
    <xf numFmtId="0" fontId="0" fillId="0" borderId="0" xfId="0" applyBorder="1" applyAlignment="1"/>
    <xf numFmtId="0" fontId="0" fillId="0" borderId="12" xfId="0" applyBorder="1" applyAlignment="1"/>
    <xf numFmtId="0" fontId="0" fillId="0" borderId="32" xfId="0" applyBorder="1" applyAlignment="1"/>
    <xf numFmtId="0" fontId="0" fillId="0" borderId="33" xfId="0" applyBorder="1" applyAlignment="1"/>
    <xf numFmtId="0" fontId="0" fillId="0" borderId="0" xfId="0" applyAlignment="1">
      <alignment horizontal="center" vertical="center"/>
    </xf>
    <xf numFmtId="0" fontId="0" fillId="0" borderId="8" xfId="0" applyBorder="1" applyAlignment="1">
      <alignment horizontal="center" vertical="center"/>
    </xf>
    <xf numFmtId="0" fontId="0" fillId="0" borderId="8" xfId="0" applyBorder="1" applyAlignment="1">
      <alignment horizontal="justify" vertical="center" wrapText="1"/>
    </xf>
    <xf numFmtId="0" fontId="0" fillId="0" borderId="8" xfId="0" applyBorder="1" applyAlignment="1">
      <alignment horizontal="justify"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0" fillId="0" borderId="8" xfId="0" applyBorder="1" applyAlignment="1">
      <alignment wrapText="1"/>
    </xf>
    <xf numFmtId="0" fontId="0" fillId="0" borderId="8" xfId="0" applyBorder="1" applyAlignment="1">
      <alignment vertical="center" wrapText="1"/>
    </xf>
    <xf numFmtId="0" fontId="0" fillId="0" borderId="0" xfId="0" applyAlignment="1">
      <alignment vertical="center"/>
    </xf>
    <xf numFmtId="0" fontId="0" fillId="7" borderId="0" xfId="0" applyFill="1"/>
    <xf numFmtId="0" fontId="9" fillId="0" borderId="46" xfId="0" applyFont="1" applyBorder="1" applyAlignment="1">
      <alignment horizontal="center" vertical="center"/>
    </xf>
    <xf numFmtId="0" fontId="9" fillId="0" borderId="46" xfId="0" applyFont="1" applyBorder="1" applyAlignment="1">
      <alignment horizontal="center" vertical="center" wrapText="1"/>
    </xf>
    <xf numFmtId="0" fontId="9" fillId="0" borderId="45" xfId="0" applyFont="1" applyBorder="1" applyAlignment="1">
      <alignment horizontal="center" vertical="center"/>
    </xf>
    <xf numFmtId="0" fontId="0" fillId="0" borderId="46" xfId="0" applyBorder="1" applyAlignment="1">
      <alignment horizontal="center" vertical="center"/>
    </xf>
    <xf numFmtId="0" fontId="9" fillId="0" borderId="47" xfId="0" applyFont="1" applyBorder="1" applyAlignment="1">
      <alignment horizontal="center" vertical="center"/>
    </xf>
    <xf numFmtId="0" fontId="9" fillId="0" borderId="39" xfId="0" applyFont="1" applyBorder="1" applyAlignment="1">
      <alignment horizontal="center" vertical="center" wrapText="1"/>
    </xf>
    <xf numFmtId="0" fontId="0" fillId="0" borderId="39" xfId="0" applyBorder="1" applyAlignment="1">
      <alignment horizontal="center" vertical="center"/>
    </xf>
    <xf numFmtId="0" fontId="0" fillId="0" borderId="48" xfId="0" applyBorder="1" applyAlignment="1">
      <alignment horizontal="center" vertical="center"/>
    </xf>
    <xf numFmtId="0" fontId="18" fillId="0" borderId="37" xfId="0" applyFont="1" applyFill="1" applyBorder="1" applyAlignment="1">
      <alignment horizontal="left" vertical="top" wrapText="1"/>
    </xf>
    <xf numFmtId="0" fontId="18" fillId="0" borderId="37" xfId="0" applyFont="1" applyBorder="1" applyAlignment="1">
      <alignment horizontal="left" vertical="center" wrapText="1"/>
    </xf>
    <xf numFmtId="0" fontId="9" fillId="0" borderId="40"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wrapText="1"/>
    </xf>
    <xf numFmtId="0" fontId="9" fillId="5" borderId="8" xfId="0" applyFont="1" applyFill="1" applyBorder="1" applyAlignment="1">
      <alignment horizontal="center" vertical="center" wrapText="1"/>
    </xf>
    <xf numFmtId="0" fontId="0" fillId="0" borderId="38" xfId="0" applyBorder="1" applyAlignment="1">
      <alignment vertical="center"/>
    </xf>
    <xf numFmtId="0" fontId="0" fillId="0" borderId="38" xfId="0" applyBorder="1" applyAlignment="1">
      <alignment vertical="center" wrapText="1"/>
    </xf>
    <xf numFmtId="0" fontId="0" fillId="0" borderId="8" xfId="0" applyBorder="1" applyAlignment="1">
      <alignment horizontal="left" wrapText="1"/>
    </xf>
    <xf numFmtId="0" fontId="9" fillId="5" borderId="8" xfId="0" applyFont="1" applyFill="1" applyBorder="1" applyAlignment="1">
      <alignment horizontal="center"/>
    </xf>
    <xf numFmtId="0" fontId="0" fillId="0" borderId="0" xfId="0" applyAlignment="1">
      <alignment horizontal="center"/>
    </xf>
    <xf numFmtId="0" fontId="0" fillId="0" borderId="8" xfId="0" applyFont="1" applyFill="1" applyBorder="1" applyAlignment="1">
      <alignment horizontal="center" vertical="center"/>
    </xf>
    <xf numFmtId="0" fontId="0" fillId="0" borderId="0" xfId="0" applyBorder="1" applyAlignment="1">
      <alignment horizontal="left" wrapText="1"/>
    </xf>
    <xf numFmtId="0" fontId="0" fillId="0" borderId="8" xfId="0" applyBorder="1" applyAlignment="1">
      <alignment horizontal="left"/>
    </xf>
    <xf numFmtId="0" fontId="0" fillId="0" borderId="38" xfId="0" applyBorder="1" applyAlignment="1">
      <alignment horizontal="justify" vertical="justify" wrapText="1"/>
    </xf>
    <xf numFmtId="0" fontId="0" fillId="0" borderId="8" xfId="0" applyBorder="1" applyAlignment="1">
      <alignment vertical="center"/>
    </xf>
    <xf numFmtId="0" fontId="0" fillId="0" borderId="8" xfId="0" applyBorder="1" applyAlignment="1">
      <alignment horizontal="justify" vertical="justify" wrapText="1"/>
    </xf>
    <xf numFmtId="0" fontId="19" fillId="0" borderId="8" xfId="0" applyFont="1" applyFill="1" applyBorder="1" applyAlignment="1">
      <alignment vertical="center" wrapText="1"/>
    </xf>
    <xf numFmtId="0" fontId="1" fillId="0" borderId="31" xfId="0" applyFont="1" applyBorder="1" applyAlignment="1"/>
    <xf numFmtId="0" fontId="1" fillId="0" borderId="0" xfId="0" applyFont="1"/>
    <xf numFmtId="0" fontId="20" fillId="0" borderId="8" xfId="0" applyFont="1" applyBorder="1" applyAlignment="1">
      <alignment horizontal="justify" vertical="center" wrapText="1"/>
    </xf>
    <xf numFmtId="0" fontId="20" fillId="0" borderId="8" xfId="0" applyFont="1" applyBorder="1" applyAlignment="1">
      <alignment vertical="center" wrapText="1"/>
    </xf>
    <xf numFmtId="0" fontId="21" fillId="0" borderId="8" xfId="0" applyFont="1" applyBorder="1" applyAlignment="1">
      <alignment vertical="center" wrapText="1"/>
    </xf>
    <xf numFmtId="14" fontId="20" fillId="0" borderId="8" xfId="0" applyNumberFormat="1" applyFont="1" applyBorder="1" applyAlignment="1">
      <alignment vertical="center" wrapText="1"/>
    </xf>
    <xf numFmtId="0" fontId="22" fillId="0" borderId="0" xfId="0" applyFont="1"/>
    <xf numFmtId="0" fontId="0" fillId="0" borderId="31" xfId="0" applyBorder="1" applyAlignment="1"/>
    <xf numFmtId="0" fontId="20" fillId="0" borderId="46" xfId="0" applyFont="1" applyBorder="1" applyAlignment="1">
      <alignment horizontal="justify" vertical="center" wrapText="1"/>
    </xf>
    <xf numFmtId="0" fontId="20" fillId="0" borderId="45" xfId="0" applyFont="1" applyBorder="1" applyAlignment="1">
      <alignment horizontal="center" vertical="center" wrapText="1"/>
    </xf>
    <xf numFmtId="0" fontId="20" fillId="0" borderId="8" xfId="0" applyFont="1" applyBorder="1" applyAlignment="1">
      <alignment horizontal="center" vertical="center" wrapText="1"/>
    </xf>
    <xf numFmtId="0" fontId="22" fillId="0" borderId="8" xfId="0" applyFont="1" applyFill="1" applyBorder="1" applyAlignment="1">
      <alignment vertical="center" wrapText="1"/>
    </xf>
    <xf numFmtId="0" fontId="22" fillId="0" borderId="46" xfId="0" applyFont="1" applyFill="1" applyBorder="1" applyAlignment="1">
      <alignment vertical="center" wrapText="1"/>
    </xf>
    <xf numFmtId="0" fontId="20" fillId="0" borderId="8" xfId="0" applyFont="1" applyBorder="1" applyAlignment="1">
      <alignment vertical="top" wrapText="1"/>
    </xf>
    <xf numFmtId="17" fontId="20" fillId="0" borderId="8" xfId="0" applyNumberFormat="1" applyFont="1" applyBorder="1" applyAlignment="1">
      <alignment vertical="center" wrapText="1"/>
    </xf>
    <xf numFmtId="0" fontId="20" fillId="0" borderId="46" xfId="0" applyFont="1" applyBorder="1" applyAlignment="1">
      <alignment vertical="center" wrapText="1"/>
    </xf>
    <xf numFmtId="0" fontId="20" fillId="0" borderId="45" xfId="0" applyFont="1" applyBorder="1" applyAlignment="1">
      <alignment horizontal="justify" vertical="center" wrapText="1"/>
    </xf>
    <xf numFmtId="0" fontId="20" fillId="0" borderId="45" xfId="0" applyFont="1" applyBorder="1" applyAlignment="1">
      <alignment vertical="center" wrapText="1"/>
    </xf>
    <xf numFmtId="0" fontId="20" fillId="0" borderId="47" xfId="0" applyFont="1" applyBorder="1" applyAlignment="1">
      <alignment vertical="center" wrapText="1"/>
    </xf>
    <xf numFmtId="0" fontId="20" fillId="0" borderId="39" xfId="0" applyFont="1" applyBorder="1" applyAlignment="1">
      <alignment vertical="center" wrapText="1"/>
    </xf>
    <xf numFmtId="17" fontId="20" fillId="0" borderId="39" xfId="0" applyNumberFormat="1" applyFont="1" applyBorder="1" applyAlignment="1">
      <alignment vertical="center" wrapText="1"/>
    </xf>
    <xf numFmtId="0" fontId="20" fillId="0" borderId="48" xfId="0" applyFont="1" applyBorder="1" applyAlignment="1">
      <alignment vertical="center" wrapText="1"/>
    </xf>
    <xf numFmtId="0" fontId="21" fillId="0" borderId="8" xfId="0" applyFont="1" applyBorder="1" applyAlignment="1">
      <alignment horizontal="center" vertical="center" wrapText="1"/>
    </xf>
    <xf numFmtId="0" fontId="9" fillId="6" borderId="49" xfId="0" applyFont="1" applyFill="1" applyBorder="1" applyAlignment="1">
      <alignment horizontal="center" vertical="center"/>
    </xf>
    <xf numFmtId="0" fontId="9" fillId="6" borderId="41" xfId="0" applyFont="1" applyFill="1" applyBorder="1" applyAlignment="1">
      <alignment horizontal="center" vertical="center"/>
    </xf>
    <xf numFmtId="0" fontId="9" fillId="6" borderId="8" xfId="0" applyFont="1" applyFill="1" applyBorder="1" applyAlignment="1">
      <alignment horizontal="center"/>
    </xf>
    <xf numFmtId="0" fontId="9" fillId="0" borderId="8" xfId="0" applyFont="1" applyBorder="1" applyAlignment="1">
      <alignment horizontal="center" vertical="center" wrapText="1"/>
    </xf>
    <xf numFmtId="0" fontId="0" fillId="0" borderId="8" xfId="0" applyBorder="1" applyAlignment="1">
      <alignment horizontal="left" wrapText="1"/>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0" borderId="38"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0" fillId="0" borderId="38" xfId="0" applyBorder="1" applyAlignment="1">
      <alignment horizontal="justify" vertical="center" wrapText="1"/>
    </xf>
    <xf numFmtId="0" fontId="0" fillId="0" borderId="40" xfId="0" applyBorder="1" applyAlignment="1">
      <alignment horizontal="justify" vertical="center" wrapText="1"/>
    </xf>
    <xf numFmtId="0" fontId="0" fillId="0" borderId="37" xfId="0" applyBorder="1" applyAlignment="1">
      <alignment horizontal="justify" vertical="center" wrapText="1"/>
    </xf>
    <xf numFmtId="0" fontId="9" fillId="0" borderId="12" xfId="0" applyFont="1"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0" borderId="26" xfId="0" applyBorder="1" applyAlignment="1"/>
    <xf numFmtId="0" fontId="0" fillId="0" borderId="0" xfId="0" applyBorder="1" applyAlignment="1"/>
    <xf numFmtId="0" fontId="0" fillId="0" borderId="13" xfId="0" applyBorder="1" applyAlignment="1"/>
    <xf numFmtId="0" fontId="11" fillId="0" borderId="22" xfId="0" applyFont="1" applyBorder="1" applyAlignment="1">
      <alignment vertical="center" wrapText="1"/>
    </xf>
    <xf numFmtId="0" fontId="11" fillId="0" borderId="21" xfId="0" applyFont="1" applyBorder="1" applyAlignment="1">
      <alignment vertical="center" wrapText="1"/>
    </xf>
    <xf numFmtId="0" fontId="11" fillId="0" borderId="19" xfId="0" applyFont="1" applyBorder="1" applyAlignment="1">
      <alignment vertical="center" wrapText="1"/>
    </xf>
    <xf numFmtId="0" fontId="11" fillId="0" borderId="18" xfId="0" applyFont="1" applyBorder="1" applyAlignment="1">
      <alignment vertical="center" wrapText="1"/>
    </xf>
    <xf numFmtId="0" fontId="11" fillId="0" borderId="16" xfId="0" applyFont="1" applyBorder="1" applyAlignment="1">
      <alignment vertical="center" wrapText="1"/>
    </xf>
    <xf numFmtId="0" fontId="11" fillId="0" borderId="15" xfId="0" applyFont="1" applyBorder="1" applyAlignment="1">
      <alignment vertical="center" wrapText="1"/>
    </xf>
    <xf numFmtId="0" fontId="0" fillId="0" borderId="21" xfId="0" applyBorder="1" applyAlignment="1"/>
    <xf numFmtId="0" fontId="0" fillId="0" borderId="20" xfId="0" applyBorder="1" applyAlignment="1"/>
    <xf numFmtId="0" fontId="0" fillId="0" borderId="18" xfId="0" applyBorder="1" applyAlignment="1"/>
    <xf numFmtId="0" fontId="0" fillId="0" borderId="17" xfId="0" applyBorder="1" applyAlignment="1"/>
    <xf numFmtId="0" fontId="0" fillId="0" borderId="15" xfId="0" applyBorder="1" applyAlignment="1"/>
    <xf numFmtId="0" fontId="0" fillId="0" borderId="14" xfId="0" applyBorder="1" applyAlignment="1"/>
    <xf numFmtId="0" fontId="13" fillId="0" borderId="29" xfId="0" applyFont="1" applyBorder="1" applyAlignment="1">
      <alignment vertical="center" wrapText="1"/>
    </xf>
    <xf numFmtId="0" fontId="12" fillId="0" borderId="28" xfId="0" applyFont="1" applyBorder="1" applyAlignment="1"/>
    <xf numFmtId="0" fontId="12" fillId="0" borderId="27" xfId="0" applyFont="1" applyBorder="1" applyAlignment="1"/>
    <xf numFmtId="0" fontId="0" fillId="0" borderId="25" xfId="0" applyBorder="1" applyAlignment="1"/>
    <xf numFmtId="0" fontId="0" fillId="0" borderId="24" xfId="0" applyBorder="1" applyAlignment="1"/>
    <xf numFmtId="0" fontId="0" fillId="0" borderId="23" xfId="0" applyBorder="1" applyAlignment="1"/>
    <xf numFmtId="0" fontId="17"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20" fillId="0" borderId="8" xfId="0" applyFont="1" applyBorder="1" applyAlignment="1">
      <alignment horizontal="center" vertical="center" wrapText="1"/>
    </xf>
    <xf numFmtId="0" fontId="9" fillId="8" borderId="42" xfId="0" applyFont="1" applyFill="1" applyBorder="1" applyAlignment="1">
      <alignment horizontal="center" wrapText="1"/>
    </xf>
    <xf numFmtId="0" fontId="9" fillId="8" borderId="43" xfId="0" applyFont="1" applyFill="1" applyBorder="1" applyAlignment="1">
      <alignment horizontal="center"/>
    </xf>
    <xf numFmtId="0" fontId="9" fillId="8" borderId="44" xfId="0" applyFont="1" applyFill="1" applyBorder="1" applyAlignment="1">
      <alignment horizontal="center"/>
    </xf>
    <xf numFmtId="0" fontId="9" fillId="9" borderId="45" xfId="0" applyFont="1" applyFill="1" applyBorder="1" applyAlignment="1">
      <alignment horizontal="center" vertical="center"/>
    </xf>
    <xf numFmtId="0" fontId="9" fillId="9" borderId="8" xfId="0" applyFont="1" applyFill="1" applyBorder="1" applyAlignment="1">
      <alignment horizontal="center" vertical="center"/>
    </xf>
    <xf numFmtId="0" fontId="9" fillId="9" borderId="46" xfId="0" applyFont="1" applyFill="1" applyBorder="1" applyAlignment="1">
      <alignment horizontal="center" vertical="center"/>
    </xf>
    <xf numFmtId="0" fontId="8" fillId="4" borderId="5" xfId="0" applyFont="1" applyFill="1" applyBorder="1" applyAlignment="1">
      <alignment vertical="center" wrapText="1"/>
    </xf>
    <xf numFmtId="0" fontId="8" fillId="0" borderId="6" xfId="0" applyFont="1" applyBorder="1" applyAlignment="1"/>
    <xf numFmtId="0" fontId="8" fillId="0" borderId="7" xfId="0" applyFont="1" applyBorder="1" applyAlignment="1"/>
    <xf numFmtId="0" fontId="0" fillId="4" borderId="6" xfId="0" applyFill="1" applyBorder="1" applyAlignment="1">
      <alignment vertical="center"/>
    </xf>
    <xf numFmtId="0" fontId="0" fillId="4" borderId="7" xfId="0" applyFill="1" applyBorder="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2" xfId="0" applyFont="1" applyFill="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6" fillId="2" borderId="1" xfId="0" applyFont="1" applyFill="1" applyBorder="1" applyAlignment="1">
      <alignment horizontal="center" vertical="center"/>
    </xf>
    <xf numFmtId="0" fontId="10" fillId="4" borderId="5" xfId="0" applyFont="1" applyFill="1" applyBorder="1" applyAlignment="1">
      <alignment vertical="center" wrapText="1"/>
    </xf>
    <xf numFmtId="0" fontId="10" fillId="0" borderId="6" xfId="0" applyFont="1" applyBorder="1" applyAlignment="1"/>
    <xf numFmtId="0" fontId="10" fillId="0" borderId="7" xfId="0" applyFont="1" applyBorder="1" applyAlignment="1"/>
    <xf numFmtId="0" fontId="10" fillId="4" borderId="6" xfId="0" applyFont="1" applyFill="1" applyBorder="1" applyAlignment="1">
      <alignment vertical="center"/>
    </xf>
    <xf numFmtId="0" fontId="10" fillId="4" borderId="7" xfId="0" applyFont="1" applyFill="1" applyBorder="1" applyAlignment="1">
      <alignment vertical="center"/>
    </xf>
    <xf numFmtId="0" fontId="1" fillId="0" borderId="0" xfId="0" applyFont="1" applyBorder="1"/>
    <xf numFmtId="0" fontId="20" fillId="0" borderId="0" xfId="0" applyFont="1" applyFill="1" applyBorder="1"/>
    <xf numFmtId="0" fontId="26" fillId="0" borderId="0" xfId="0" applyFont="1" applyFill="1" applyBorder="1"/>
    <xf numFmtId="0" fontId="23" fillId="0" borderId="0" xfId="0" applyFont="1" applyFill="1" applyBorder="1" applyAlignment="1">
      <alignment horizontal="center" vertical="center" wrapText="1"/>
    </xf>
    <xf numFmtId="0" fontId="24" fillId="0" borderId="0" xfId="0" applyFont="1" applyFill="1" applyBorder="1" applyAlignment="1"/>
    <xf numFmtId="0" fontId="25"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0" fillId="0" borderId="0" xfId="0" applyFont="1" applyFill="1" applyBorder="1" applyAlignment="1"/>
    <xf numFmtId="14" fontId="20" fillId="0" borderId="0" xfId="0" applyNumberFormat="1"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top" wrapText="1"/>
    </xf>
    <xf numFmtId="17" fontId="20" fillId="0" borderId="0" xfId="0" quotePrefix="1" applyNumberFormat="1" applyFont="1" applyFill="1" applyBorder="1" applyAlignment="1">
      <alignment horizontal="center" vertical="center" wrapText="1"/>
    </xf>
    <xf numFmtId="0" fontId="26" fillId="0" borderId="0" xfId="0" applyFont="1" applyFill="1" applyBorder="1" applyAlignment="1"/>
    <xf numFmtId="0" fontId="20" fillId="0" borderId="11" xfId="0" applyFont="1" applyBorder="1" applyAlignment="1">
      <alignment horizontal="justify" vertical="center" wrapText="1"/>
    </xf>
    <xf numFmtId="14" fontId="20" fillId="0" borderId="11" xfId="0" applyNumberFormat="1" applyFont="1" applyBorder="1" applyAlignment="1">
      <alignment vertical="center" wrapText="1"/>
    </xf>
    <xf numFmtId="0" fontId="16" fillId="0" borderId="53" xfId="0" applyFont="1" applyBorder="1" applyAlignment="1">
      <alignment vertical="center" wrapText="1"/>
    </xf>
    <xf numFmtId="0" fontId="1" fillId="0" borderId="54" xfId="0" applyFont="1" applyBorder="1" applyAlignment="1">
      <alignment vertical="center" wrapText="1"/>
    </xf>
    <xf numFmtId="0" fontId="1" fillId="0" borderId="55" xfId="0" applyFont="1" applyBorder="1" applyAlignment="1">
      <alignment vertical="center" wrapText="1"/>
    </xf>
    <xf numFmtId="0" fontId="14" fillId="4" borderId="8"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4" fillId="4" borderId="8" xfId="0" applyFont="1" applyFill="1" applyBorder="1" applyAlignment="1">
      <alignment horizontal="center" vertical="center"/>
    </xf>
    <xf numFmtId="0" fontId="0" fillId="0" borderId="8" xfId="0" applyBorder="1" applyAlignment="1">
      <alignment horizontal="center" vertical="center" wrapText="1"/>
    </xf>
    <xf numFmtId="0" fontId="14" fillId="4" borderId="8" xfId="0" applyFont="1" applyFill="1" applyBorder="1" applyAlignment="1">
      <alignment horizontal="center" vertical="center" textRotation="90" wrapText="1"/>
    </xf>
    <xf numFmtId="0" fontId="14" fillId="4" borderId="8" xfId="0" applyFont="1" applyFill="1" applyBorder="1" applyAlignment="1">
      <alignment horizontal="center" vertical="center" textRotation="89" wrapText="1"/>
    </xf>
    <xf numFmtId="0" fontId="14" fillId="0" borderId="8" xfId="0" applyFont="1" applyBorder="1" applyAlignment="1">
      <alignment horizontal="center" vertical="center"/>
    </xf>
    <xf numFmtId="0" fontId="0" fillId="0" borderId="8" xfId="0" applyFont="1" applyBorder="1" applyAlignment="1">
      <alignment vertical="center" wrapText="1"/>
    </xf>
    <xf numFmtId="0" fontId="0" fillId="4" borderId="8" xfId="0" applyFont="1" applyFill="1" applyBorder="1" applyAlignment="1">
      <alignment vertical="center" wrapText="1"/>
    </xf>
    <xf numFmtId="0" fontId="0" fillId="0" borderId="8" xfId="0" applyFont="1" applyBorder="1" applyAlignment="1">
      <alignment horizontal="center" vertical="center" textRotation="90" wrapText="1"/>
    </xf>
    <xf numFmtId="0" fontId="14" fillId="4" borderId="8" xfId="0" applyFont="1" applyFill="1" applyBorder="1" applyAlignment="1">
      <alignment horizontal="center" vertical="center" textRotation="90" wrapText="1"/>
    </xf>
    <xf numFmtId="0" fontId="14" fillId="4" borderId="8" xfId="0" applyFont="1" applyFill="1" applyBorder="1" applyAlignment="1">
      <alignment horizontal="center" vertical="center" wrapText="1"/>
    </xf>
    <xf numFmtId="0" fontId="20" fillId="0" borderId="8" xfId="0" applyFont="1" applyBorder="1" applyAlignment="1">
      <alignment horizontal="left" vertical="center" wrapText="1"/>
    </xf>
    <xf numFmtId="0" fontId="22" fillId="0" borderId="8"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4" borderId="57"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0" fillId="4" borderId="57" xfId="0" applyFill="1" applyBorder="1" applyAlignment="1">
      <alignment horizontal="center" vertical="center" wrapText="1"/>
    </xf>
    <xf numFmtId="0" fontId="0" fillId="0" borderId="57" xfId="0" applyBorder="1" applyAlignment="1"/>
    <xf numFmtId="0" fontId="0" fillId="0" borderId="58" xfId="0" applyBorder="1" applyAlignment="1"/>
    <xf numFmtId="0" fontId="14" fillId="4" borderId="45"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0" fillId="4" borderId="46" xfId="0" applyFont="1" applyFill="1" applyBorder="1" applyAlignment="1">
      <alignment vertical="center" wrapText="1"/>
    </xf>
    <xf numFmtId="0" fontId="20" fillId="0" borderId="45" xfId="0" applyFont="1" applyBorder="1" applyAlignment="1">
      <alignment vertical="center" wrapText="1"/>
    </xf>
    <xf numFmtId="0" fontId="22" fillId="0" borderId="46" xfId="0" applyFont="1" applyFill="1" applyBorder="1" applyAlignment="1">
      <alignment horizontal="center" vertical="center" wrapText="1"/>
    </xf>
  </cellXfs>
  <cellStyles count="1">
    <cellStyle name="Normal" xfId="0" builtinId="0"/>
  </cellStyles>
  <dxfs count="4">
    <dxf>
      <fill>
        <patternFill>
          <bgColor rgb="FF00B050"/>
        </patternFill>
      </fill>
    </dxf>
    <dxf>
      <fill>
        <patternFill>
          <bgColor rgb="FFFFC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1604596</xdr:colOff>
      <xdr:row>28</xdr:row>
      <xdr:rowOff>95250</xdr:rowOff>
    </xdr:from>
    <xdr:to>
      <xdr:col>4</xdr:col>
      <xdr:colOff>1304193</xdr:colOff>
      <xdr:row>33</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4596" y="16668750"/>
          <a:ext cx="7466135"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244929</xdr:colOff>
      <xdr:row>0</xdr:row>
      <xdr:rowOff>108858</xdr:rowOff>
    </xdr:from>
    <xdr:to>
      <xdr:col>18</xdr:col>
      <xdr:colOff>85368</xdr:colOff>
      <xdr:row>9</xdr:row>
      <xdr:rowOff>625930</xdr:rowOff>
    </xdr:to>
    <xdr:pic>
      <xdr:nvPicPr>
        <xdr:cNvPr id="54" name="1 Imagen"/>
        <xdr:cNvPicPr>
          <a:picLocks noChangeAspect="1"/>
        </xdr:cNvPicPr>
      </xdr:nvPicPr>
      <xdr:blipFill rotWithShape="1">
        <a:blip xmlns:r="http://schemas.openxmlformats.org/officeDocument/2006/relationships" r:embed="rId1"/>
        <a:srcRect l="33234" t="18984" r="32752" b="42863"/>
        <a:stretch/>
      </xdr:blipFill>
      <xdr:spPr>
        <a:xfrm>
          <a:off x="9933215" y="108858"/>
          <a:ext cx="9746439" cy="6082393"/>
        </a:xfrm>
        <a:prstGeom prst="rect">
          <a:avLst/>
        </a:prstGeom>
      </xdr:spPr>
    </xdr:pic>
    <xdr:clientData/>
  </xdr:twoCellAnchor>
  <xdr:twoCellAnchor>
    <xdr:from>
      <xdr:col>4</xdr:col>
      <xdr:colOff>38100</xdr:colOff>
      <xdr:row>9</xdr:row>
      <xdr:rowOff>57150</xdr:rowOff>
    </xdr:from>
    <xdr:to>
      <xdr:col>4</xdr:col>
      <xdr:colOff>722344</xdr:colOff>
      <xdr:row>9</xdr:row>
      <xdr:rowOff>351647</xdr:rowOff>
    </xdr:to>
    <xdr:sp macro="" textlink="">
      <xdr:nvSpPr>
        <xdr:cNvPr id="55" name="43 Rectángulo redondeado"/>
        <xdr:cNvSpPr/>
      </xdr:nvSpPr>
      <xdr:spPr>
        <a:xfrm>
          <a:off x="6991350" y="5638800"/>
          <a:ext cx="684244"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a:solidFill>
                <a:sysClr val="windowText" lastClr="000000"/>
              </a:solidFill>
            </a:rPr>
            <a:t>CFO01</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104775</xdr:colOff>
      <xdr:row>8</xdr:row>
      <xdr:rowOff>114300</xdr:rowOff>
    </xdr:from>
    <xdr:to>
      <xdr:col>13</xdr:col>
      <xdr:colOff>228600</xdr:colOff>
      <xdr:row>29</xdr:row>
      <xdr:rowOff>38100</xdr:rowOff>
    </xdr:to>
    <xdr:pic>
      <xdr:nvPicPr>
        <xdr:cNvPr id="2" name="1 Imagen"/>
        <xdr:cNvPicPr>
          <a:picLocks noChangeAspect="1"/>
        </xdr:cNvPicPr>
      </xdr:nvPicPr>
      <xdr:blipFill rotWithShape="1">
        <a:blip xmlns:r="http://schemas.openxmlformats.org/officeDocument/2006/relationships" r:embed="rId1"/>
        <a:srcRect l="33234" t="18984" r="32752" b="42863"/>
        <a:stretch/>
      </xdr:blipFill>
      <xdr:spPr>
        <a:xfrm>
          <a:off x="3914775" y="1638300"/>
          <a:ext cx="6219825" cy="3924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ESOS%20MISIONALES%20RIESGOS/MR%20-%20Creaci&#243;n%20y%20Fortalecimien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ER%20SEGUIMIENTO/MAPA%20CORRUPCION%20%20G%20F%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ón riesgo"/>
      <sheetName val="identificación riesgo"/>
      <sheetName val="Probabilidad"/>
      <sheetName val="Impacto"/>
      <sheetName val="Controles"/>
      <sheetName val="MRCO"/>
      <sheetName val="MAPA DE RIESGOS UAEOS"/>
      <sheetName val="califica riesgo"/>
      <sheetName val="Plan anticorrupción "/>
    </sheetNames>
    <sheetDataSet>
      <sheetData sheetId="0"/>
      <sheetData sheetId="1">
        <row r="3">
          <cell r="C3" t="str">
            <v xml:space="preserve">Interés indebido por parte de un particular de sacar un provecho </v>
          </cell>
          <cell r="D3" t="str">
            <v xml:space="preserve">Coaccionar a los funcionarios, contratistas o supervisores  de la Unidad </v>
          </cell>
          <cell r="E3" t="str">
            <v>Direccionamiento de la contratación para beneficio de un tercero, o que se disminuya la calidad de la supervisión para favorecer al contratista o cooperante</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ón riesgo"/>
      <sheetName val="identificación riesgo"/>
      <sheetName val="Probabilidad"/>
      <sheetName val="Impacto"/>
      <sheetName val="Controles"/>
      <sheetName val="MRCO"/>
      <sheetName val="MAPA DE RIESGOS UAEOS"/>
      <sheetName val="califica riesgo"/>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145" zoomScaleNormal="145" workbookViewId="0">
      <selection activeCell="B3" sqref="B3"/>
    </sheetView>
  </sheetViews>
  <sheetFormatPr baseColWidth="10" defaultRowHeight="15" x14ac:dyDescent="0.25"/>
  <cols>
    <col min="1" max="1" width="11.42578125" style="28"/>
    <col min="2" max="2" width="63" style="28" customWidth="1"/>
    <col min="3" max="6" width="13.28515625" style="28" customWidth="1"/>
    <col min="7" max="16384" width="11.42578125" style="28"/>
  </cols>
  <sheetData>
    <row r="1" spans="1:6" x14ac:dyDescent="0.25">
      <c r="A1" s="79" t="s">
        <v>56</v>
      </c>
      <c r="B1" s="79"/>
      <c r="C1" s="79"/>
      <c r="D1" s="79"/>
      <c r="E1" s="79"/>
      <c r="F1" s="80"/>
    </row>
    <row r="2" spans="1:6" s="42" customFormat="1" ht="45" x14ac:dyDescent="0.25">
      <c r="A2" s="43" t="s">
        <v>172</v>
      </c>
      <c r="B2" s="43" t="s">
        <v>61</v>
      </c>
      <c r="C2" s="43" t="s">
        <v>57</v>
      </c>
      <c r="D2" s="43" t="s">
        <v>58</v>
      </c>
      <c r="E2" s="43" t="s">
        <v>59</v>
      </c>
      <c r="F2" s="43" t="s">
        <v>60</v>
      </c>
    </row>
    <row r="3" spans="1:6" s="41" customFormat="1" ht="30" customHeight="1" x14ac:dyDescent="0.25">
      <c r="A3" s="49" t="s">
        <v>180</v>
      </c>
      <c r="B3" s="55" t="s">
        <v>183</v>
      </c>
      <c r="C3" s="49" t="s">
        <v>117</v>
      </c>
      <c r="D3" s="49" t="s">
        <v>117</v>
      </c>
      <c r="E3" s="49" t="s">
        <v>117</v>
      </c>
      <c r="F3" s="49" t="s">
        <v>117</v>
      </c>
    </row>
    <row r="4" spans="1:6" s="41" customFormat="1" ht="30" customHeight="1" x14ac:dyDescent="0.25">
      <c r="A4" s="49" t="s">
        <v>181</v>
      </c>
      <c r="B4" s="55" t="s">
        <v>185</v>
      </c>
      <c r="C4" s="49" t="s">
        <v>117</v>
      </c>
      <c r="D4" s="49" t="s">
        <v>117</v>
      </c>
      <c r="E4" s="49" t="s">
        <v>117</v>
      </c>
      <c r="F4" s="49" t="s">
        <v>117</v>
      </c>
    </row>
  </sheetData>
  <mergeCells count="1">
    <mergeCell ref="A1:F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3" sqref="B3"/>
    </sheetView>
  </sheetViews>
  <sheetFormatPr baseColWidth="10" defaultRowHeight="15" x14ac:dyDescent="0.25"/>
  <cols>
    <col min="1" max="1" width="41.140625" customWidth="1"/>
    <col min="2" max="2" width="30.7109375" customWidth="1"/>
    <col min="3" max="3" width="46" customWidth="1"/>
    <col min="4" max="4" width="29.28515625" bestFit="1" customWidth="1"/>
    <col min="5" max="5" width="32.42578125" customWidth="1"/>
  </cols>
  <sheetData>
    <row r="1" spans="1:5" x14ac:dyDescent="0.25">
      <c r="A1" s="81" t="s">
        <v>78</v>
      </c>
      <c r="B1" s="81"/>
      <c r="C1" s="81"/>
      <c r="D1" s="81"/>
      <c r="E1" s="81"/>
    </row>
    <row r="2" spans="1:5" s="48" customFormat="1" x14ac:dyDescent="0.25">
      <c r="A2" s="47" t="s">
        <v>62</v>
      </c>
      <c r="B2" s="47" t="s">
        <v>63</v>
      </c>
      <c r="C2" s="47" t="s">
        <v>64</v>
      </c>
      <c r="D2" s="47" t="s">
        <v>65</v>
      </c>
      <c r="E2" s="47" t="s">
        <v>66</v>
      </c>
    </row>
    <row r="3" spans="1:5" s="28" customFormat="1" ht="111" customHeight="1" x14ac:dyDescent="0.25">
      <c r="A3" s="44" t="s">
        <v>182</v>
      </c>
      <c r="B3" s="52" t="s">
        <v>199</v>
      </c>
      <c r="C3" s="45" t="s">
        <v>184</v>
      </c>
      <c r="D3" s="27" t="str">
        <f>'definición riesgo'!B3</f>
        <v>Alteración de facturas y/o soportes para pagos por caja menor.</v>
      </c>
      <c r="E3" s="45" t="s">
        <v>187</v>
      </c>
    </row>
    <row r="4" spans="1:5" ht="117" customHeight="1" x14ac:dyDescent="0.25">
      <c r="A4" s="53" t="s">
        <v>182</v>
      </c>
      <c r="B4" s="54" t="s">
        <v>199</v>
      </c>
      <c r="C4" s="27" t="s">
        <v>186</v>
      </c>
      <c r="D4" s="27" t="str">
        <f>'definición riesgo'!B4</f>
        <v>Manipulación recurso de caja menor de forma indebida.</v>
      </c>
      <c r="E4" s="27" t="s">
        <v>187</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G10"/>
  <sheetViews>
    <sheetView workbookViewId="0">
      <selection activeCell="D10" sqref="D10"/>
    </sheetView>
  </sheetViews>
  <sheetFormatPr baseColWidth="10" defaultRowHeight="15" x14ac:dyDescent="0.25"/>
  <cols>
    <col min="4" max="4" width="29.42578125" customWidth="1"/>
    <col min="5" max="5" width="22.28515625" customWidth="1"/>
    <col min="6" max="6" width="16.5703125" customWidth="1"/>
  </cols>
  <sheetData>
    <row r="4" spans="4:7" x14ac:dyDescent="0.25">
      <c r="D4" s="82" t="s">
        <v>97</v>
      </c>
      <c r="E4" s="82"/>
      <c r="F4" s="82"/>
      <c r="G4" s="82"/>
    </row>
    <row r="5" spans="4:7" x14ac:dyDescent="0.25">
      <c r="D5" s="10" t="s">
        <v>129</v>
      </c>
      <c r="E5" s="10" t="s">
        <v>96</v>
      </c>
      <c r="F5" s="10" t="s">
        <v>95</v>
      </c>
      <c r="G5" s="10" t="s">
        <v>94</v>
      </c>
    </row>
    <row r="6" spans="4:7" ht="90" x14ac:dyDescent="0.25">
      <c r="D6" s="9" t="s">
        <v>81</v>
      </c>
      <c r="E6" s="9" t="s">
        <v>80</v>
      </c>
      <c r="F6" s="9" t="s">
        <v>79</v>
      </c>
      <c r="G6" s="9">
        <v>5</v>
      </c>
    </row>
    <row r="7" spans="4:7" ht="45" x14ac:dyDescent="0.25">
      <c r="D7" s="9" t="s">
        <v>84</v>
      </c>
      <c r="E7" s="9" t="s">
        <v>83</v>
      </c>
      <c r="F7" s="9" t="s">
        <v>82</v>
      </c>
      <c r="G7" s="9">
        <v>4</v>
      </c>
    </row>
    <row r="8" spans="4:7" ht="45" x14ac:dyDescent="0.25">
      <c r="D8" s="9" t="s">
        <v>87</v>
      </c>
      <c r="E8" s="9" t="s">
        <v>86</v>
      </c>
      <c r="F8" s="9" t="s">
        <v>85</v>
      </c>
      <c r="G8" s="9">
        <v>3</v>
      </c>
    </row>
    <row r="9" spans="4:7" ht="45" x14ac:dyDescent="0.25">
      <c r="D9" s="9" t="s">
        <v>90</v>
      </c>
      <c r="E9" s="9" t="s">
        <v>89</v>
      </c>
      <c r="F9" s="9" t="s">
        <v>88</v>
      </c>
      <c r="G9" s="9">
        <v>2</v>
      </c>
    </row>
    <row r="10" spans="4:7" ht="60" x14ac:dyDescent="0.25">
      <c r="D10" s="9" t="s">
        <v>93</v>
      </c>
      <c r="E10" s="9" t="s">
        <v>92</v>
      </c>
      <c r="F10" s="9" t="s">
        <v>91</v>
      </c>
      <c r="G10" s="9">
        <v>1</v>
      </c>
    </row>
  </sheetData>
  <sortState ref="D6:H10">
    <sortCondition descending="1" ref="G6:G10"/>
  </sortState>
  <mergeCells count="1">
    <mergeCell ref="D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1"/>
  <sheetViews>
    <sheetView topLeftCell="A13" zoomScale="130" zoomScaleNormal="130" workbookViewId="0">
      <selection activeCell="A3" sqref="A3"/>
    </sheetView>
  </sheetViews>
  <sheetFormatPr baseColWidth="10" defaultRowHeight="15" x14ac:dyDescent="0.25"/>
  <cols>
    <col min="1" max="1" width="77.85546875" customWidth="1"/>
    <col min="2" max="3" width="11.42578125" style="48"/>
    <col min="6" max="6" width="17.7109375" customWidth="1"/>
  </cols>
  <sheetData>
    <row r="2" spans="1:8" x14ac:dyDescent="0.25">
      <c r="A2" t="s">
        <v>175</v>
      </c>
    </row>
    <row r="3" spans="1:8" x14ac:dyDescent="0.25">
      <c r="A3" t="str">
        <f>+'identificación riesgo'!D3</f>
        <v>Alteración de facturas y/o soportes para pagos por caja menor.</v>
      </c>
    </row>
    <row r="4" spans="1:8" x14ac:dyDescent="0.25">
      <c r="A4" s="84" t="s">
        <v>124</v>
      </c>
      <c r="B4" s="84"/>
      <c r="C4" s="84"/>
      <c r="F4" s="85" t="s">
        <v>123</v>
      </c>
      <c r="G4" s="86"/>
      <c r="H4" s="87"/>
    </row>
    <row r="5" spans="1:8" x14ac:dyDescent="0.25">
      <c r="A5" s="8" t="s">
        <v>122</v>
      </c>
      <c r="B5" s="11" t="s">
        <v>121</v>
      </c>
      <c r="C5" s="11"/>
      <c r="F5" s="11" t="s">
        <v>120</v>
      </c>
      <c r="G5" s="11" t="s">
        <v>119</v>
      </c>
      <c r="H5" s="11" t="s">
        <v>94</v>
      </c>
    </row>
    <row r="6" spans="1:8" x14ac:dyDescent="0.25">
      <c r="A6" s="8" t="s">
        <v>118</v>
      </c>
      <c r="B6" s="11" t="s">
        <v>117</v>
      </c>
      <c r="C6" s="11" t="s">
        <v>116</v>
      </c>
      <c r="F6" s="12" t="s">
        <v>115</v>
      </c>
      <c r="G6" s="11" t="s">
        <v>114</v>
      </c>
      <c r="H6" s="11">
        <v>5</v>
      </c>
    </row>
    <row r="7" spans="1:8" x14ac:dyDescent="0.25">
      <c r="A7" s="8" t="s">
        <v>113</v>
      </c>
      <c r="B7" s="11">
        <v>1</v>
      </c>
      <c r="C7" s="11"/>
      <c r="F7" s="12" t="s">
        <v>155</v>
      </c>
      <c r="G7" s="11" t="s">
        <v>112</v>
      </c>
      <c r="H7" s="11">
        <v>10</v>
      </c>
    </row>
    <row r="8" spans="1:8" x14ac:dyDescent="0.25">
      <c r="A8" s="8" t="s">
        <v>111</v>
      </c>
      <c r="B8" s="11">
        <v>1</v>
      </c>
      <c r="C8" s="11"/>
      <c r="F8" s="12" t="s">
        <v>110</v>
      </c>
      <c r="G8" s="11" t="s">
        <v>109</v>
      </c>
      <c r="H8" s="11">
        <v>20</v>
      </c>
    </row>
    <row r="9" spans="1:8" x14ac:dyDescent="0.25">
      <c r="A9" s="8" t="s">
        <v>108</v>
      </c>
      <c r="B9" s="11"/>
      <c r="C9" s="11">
        <v>1</v>
      </c>
    </row>
    <row r="10" spans="1:8" x14ac:dyDescent="0.25">
      <c r="A10" s="8" t="s">
        <v>107</v>
      </c>
      <c r="B10" s="11"/>
      <c r="C10" s="11">
        <v>1</v>
      </c>
    </row>
    <row r="11" spans="1:8" x14ac:dyDescent="0.25">
      <c r="A11" s="8" t="s">
        <v>106</v>
      </c>
      <c r="B11" s="11">
        <v>1</v>
      </c>
      <c r="C11" s="11"/>
    </row>
    <row r="12" spans="1:8" x14ac:dyDescent="0.25">
      <c r="A12" s="8" t="s">
        <v>105</v>
      </c>
      <c r="B12" s="11">
        <v>1</v>
      </c>
      <c r="C12" s="11"/>
    </row>
    <row r="13" spans="1:8" x14ac:dyDescent="0.25">
      <c r="A13" s="8" t="s">
        <v>104</v>
      </c>
      <c r="B13" s="11">
        <v>1</v>
      </c>
      <c r="C13" s="11"/>
    </row>
    <row r="14" spans="1:8" ht="30" x14ac:dyDescent="0.25">
      <c r="A14" s="46" t="s">
        <v>176</v>
      </c>
      <c r="B14" s="51"/>
      <c r="C14" s="19">
        <v>1</v>
      </c>
    </row>
    <row r="15" spans="1:8" x14ac:dyDescent="0.25">
      <c r="A15" s="8" t="s">
        <v>103</v>
      </c>
      <c r="B15" s="11">
        <v>1</v>
      </c>
      <c r="C15" s="11"/>
    </row>
    <row r="16" spans="1:8" x14ac:dyDescent="0.25">
      <c r="A16" s="8" t="s">
        <v>102</v>
      </c>
      <c r="B16" s="11">
        <v>1</v>
      </c>
      <c r="C16" s="11"/>
    </row>
    <row r="17" spans="1:8" x14ac:dyDescent="0.25">
      <c r="A17" s="8" t="s">
        <v>101</v>
      </c>
      <c r="B17" s="11">
        <v>1</v>
      </c>
      <c r="C17" s="11"/>
    </row>
    <row r="18" spans="1:8" x14ac:dyDescent="0.25">
      <c r="A18" s="8" t="s">
        <v>100</v>
      </c>
      <c r="B18" s="11">
        <v>1</v>
      </c>
      <c r="C18" s="11"/>
    </row>
    <row r="19" spans="1:8" x14ac:dyDescent="0.25">
      <c r="A19" s="8" t="s">
        <v>99</v>
      </c>
      <c r="B19" s="11">
        <v>1</v>
      </c>
      <c r="C19" s="11"/>
    </row>
    <row r="20" spans="1:8" x14ac:dyDescent="0.25">
      <c r="A20" s="8" t="s">
        <v>188</v>
      </c>
      <c r="B20" s="11">
        <v>1</v>
      </c>
      <c r="C20" s="11"/>
    </row>
    <row r="21" spans="1:8" x14ac:dyDescent="0.25">
      <c r="A21" s="8" t="s">
        <v>177</v>
      </c>
      <c r="B21" s="11"/>
      <c r="C21" s="11">
        <v>1</v>
      </c>
    </row>
    <row r="22" spans="1:8" x14ac:dyDescent="0.25">
      <c r="A22" s="8" t="s">
        <v>178</v>
      </c>
      <c r="B22" s="11"/>
      <c r="C22" s="11">
        <v>1</v>
      </c>
    </row>
    <row r="23" spans="1:8" x14ac:dyDescent="0.25">
      <c r="A23" s="8" t="s">
        <v>179</v>
      </c>
      <c r="B23" s="11">
        <v>1</v>
      </c>
      <c r="C23" s="11"/>
    </row>
    <row r="24" spans="1:8" x14ac:dyDescent="0.25">
      <c r="A24" s="8" t="s">
        <v>98</v>
      </c>
      <c r="B24" s="11">
        <f>SUM(B7:B23)</f>
        <v>12</v>
      </c>
      <c r="C24" s="11">
        <f>SUM(C7:C23)</f>
        <v>5</v>
      </c>
    </row>
    <row r="25" spans="1:8" ht="45" customHeight="1" x14ac:dyDescent="0.25">
      <c r="A25" s="83" t="s">
        <v>174</v>
      </c>
      <c r="B25" s="83"/>
      <c r="C25" s="83"/>
    </row>
    <row r="27" spans="1:8" x14ac:dyDescent="0.25">
      <c r="A27" t="s">
        <v>175</v>
      </c>
    </row>
    <row r="28" spans="1:8" x14ac:dyDescent="0.25">
      <c r="A28" t="str">
        <f>+'identificación riesgo'!D4</f>
        <v>Manipulación recurso de caja menor de forma indebida.</v>
      </c>
    </row>
    <row r="29" spans="1:8" x14ac:dyDescent="0.25">
      <c r="A29" s="84" t="s">
        <v>124</v>
      </c>
      <c r="B29" s="84"/>
      <c r="C29" s="84"/>
      <c r="F29" s="85" t="s">
        <v>123</v>
      </c>
      <c r="G29" s="86"/>
      <c r="H29" s="87"/>
    </row>
    <row r="30" spans="1:8" x14ac:dyDescent="0.25">
      <c r="A30" s="8" t="s">
        <v>122</v>
      </c>
      <c r="B30" s="11" t="s">
        <v>121</v>
      </c>
      <c r="C30" s="11"/>
      <c r="F30" s="11" t="s">
        <v>120</v>
      </c>
      <c r="G30" s="11" t="s">
        <v>119</v>
      </c>
      <c r="H30" s="11" t="s">
        <v>94</v>
      </c>
    </row>
    <row r="31" spans="1:8" x14ac:dyDescent="0.25">
      <c r="A31" s="8" t="s">
        <v>118</v>
      </c>
      <c r="B31" s="11"/>
      <c r="C31" s="11"/>
      <c r="F31" s="12" t="s">
        <v>115</v>
      </c>
      <c r="G31" s="11" t="s">
        <v>114</v>
      </c>
      <c r="H31" s="11">
        <v>5</v>
      </c>
    </row>
    <row r="32" spans="1:8" x14ac:dyDescent="0.25">
      <c r="A32" s="8" t="s">
        <v>113</v>
      </c>
      <c r="B32" s="11">
        <v>1</v>
      </c>
      <c r="C32" s="11"/>
      <c r="F32" s="12" t="s">
        <v>155</v>
      </c>
      <c r="G32" s="11" t="s">
        <v>112</v>
      </c>
      <c r="H32" s="11">
        <v>10</v>
      </c>
    </row>
    <row r="33" spans="1:8" x14ac:dyDescent="0.25">
      <c r="A33" s="8" t="s">
        <v>111</v>
      </c>
      <c r="B33" s="11">
        <v>1</v>
      </c>
      <c r="C33" s="11"/>
      <c r="F33" s="12" t="s">
        <v>110</v>
      </c>
      <c r="G33" s="11" t="s">
        <v>109</v>
      </c>
      <c r="H33" s="11">
        <v>20</v>
      </c>
    </row>
    <row r="34" spans="1:8" x14ac:dyDescent="0.25">
      <c r="A34" s="8" t="s">
        <v>108</v>
      </c>
      <c r="B34" s="11"/>
      <c r="C34" s="11">
        <v>1</v>
      </c>
    </row>
    <row r="35" spans="1:8" x14ac:dyDescent="0.25">
      <c r="A35" s="8" t="s">
        <v>107</v>
      </c>
      <c r="B35" s="11"/>
      <c r="C35" s="11">
        <v>1</v>
      </c>
    </row>
    <row r="36" spans="1:8" x14ac:dyDescent="0.25">
      <c r="A36" s="8" t="s">
        <v>106</v>
      </c>
      <c r="B36" s="11">
        <v>1</v>
      </c>
      <c r="C36" s="11"/>
    </row>
    <row r="37" spans="1:8" x14ac:dyDescent="0.25">
      <c r="A37" s="8" t="s">
        <v>105</v>
      </c>
      <c r="B37" s="11">
        <v>1</v>
      </c>
      <c r="C37" s="11"/>
    </row>
    <row r="38" spans="1:8" x14ac:dyDescent="0.25">
      <c r="A38" s="8" t="s">
        <v>104</v>
      </c>
      <c r="B38" s="11">
        <v>1</v>
      </c>
      <c r="C38" s="11"/>
    </row>
    <row r="39" spans="1:8" ht="30" x14ac:dyDescent="0.25">
      <c r="A39" s="26" t="s">
        <v>176</v>
      </c>
      <c r="B39" s="11"/>
      <c r="C39" s="11">
        <v>1</v>
      </c>
    </row>
    <row r="40" spans="1:8" x14ac:dyDescent="0.25">
      <c r="A40" s="8" t="s">
        <v>103</v>
      </c>
      <c r="B40" s="11"/>
      <c r="C40" s="11">
        <v>1</v>
      </c>
    </row>
    <row r="41" spans="1:8" x14ac:dyDescent="0.25">
      <c r="A41" s="8" t="s">
        <v>102</v>
      </c>
      <c r="B41" s="11">
        <v>1</v>
      </c>
      <c r="C41" s="11"/>
    </row>
    <row r="42" spans="1:8" x14ac:dyDescent="0.25">
      <c r="A42" s="8" t="s">
        <v>101</v>
      </c>
      <c r="B42" s="11">
        <v>1</v>
      </c>
      <c r="C42" s="11"/>
    </row>
    <row r="43" spans="1:8" x14ac:dyDescent="0.25">
      <c r="A43" s="8" t="s">
        <v>100</v>
      </c>
      <c r="B43" s="11">
        <v>1</v>
      </c>
      <c r="C43" s="11"/>
    </row>
    <row r="44" spans="1:8" x14ac:dyDescent="0.25">
      <c r="A44" s="8" t="s">
        <v>99</v>
      </c>
      <c r="B44" s="11">
        <v>1</v>
      </c>
      <c r="C44" s="11"/>
    </row>
    <row r="45" spans="1:8" x14ac:dyDescent="0.25">
      <c r="A45" s="8" t="s">
        <v>188</v>
      </c>
      <c r="B45" s="11">
        <v>1</v>
      </c>
      <c r="C45" s="11"/>
    </row>
    <row r="46" spans="1:8" x14ac:dyDescent="0.25">
      <c r="A46" s="8" t="s">
        <v>177</v>
      </c>
      <c r="B46" s="11"/>
      <c r="C46" s="11">
        <v>1</v>
      </c>
    </row>
    <row r="47" spans="1:8" x14ac:dyDescent="0.25">
      <c r="A47" s="8" t="s">
        <v>178</v>
      </c>
      <c r="B47" s="11"/>
      <c r="C47" s="11">
        <v>1</v>
      </c>
    </row>
    <row r="48" spans="1:8" x14ac:dyDescent="0.25">
      <c r="A48" s="8" t="s">
        <v>179</v>
      </c>
      <c r="B48" s="11">
        <v>1</v>
      </c>
      <c r="C48" s="11"/>
    </row>
    <row r="49" spans="1:3" x14ac:dyDescent="0.25">
      <c r="A49" s="8" t="s">
        <v>98</v>
      </c>
      <c r="B49" s="11">
        <f>SUM(B32:B48)</f>
        <v>11</v>
      </c>
      <c r="C49" s="11">
        <f>SUM(C32:C48)</f>
        <v>6</v>
      </c>
    </row>
    <row r="50" spans="1:3" ht="39" customHeight="1" x14ac:dyDescent="0.25">
      <c r="A50" s="83" t="s">
        <v>194</v>
      </c>
      <c r="B50" s="83"/>
      <c r="C50" s="83"/>
    </row>
    <row r="51" spans="1:3" ht="39" customHeight="1" x14ac:dyDescent="0.25">
      <c r="A51" s="50"/>
      <c r="B51" s="50"/>
      <c r="C51" s="50"/>
    </row>
  </sheetData>
  <mergeCells count="6">
    <mergeCell ref="A50:C50"/>
    <mergeCell ref="A4:C4"/>
    <mergeCell ref="A25:C25"/>
    <mergeCell ref="F4:H4"/>
    <mergeCell ref="A29:C29"/>
    <mergeCell ref="F29:H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6"/>
  <sheetViews>
    <sheetView topLeftCell="A2" zoomScale="130" zoomScaleNormal="130" workbookViewId="0">
      <selection activeCell="F6" sqref="F6:F12"/>
    </sheetView>
  </sheetViews>
  <sheetFormatPr baseColWidth="10" defaultRowHeight="15" x14ac:dyDescent="0.25"/>
  <cols>
    <col min="1" max="1" width="31" style="18" customWidth="1"/>
    <col min="2" max="2" width="32.5703125" style="18" customWidth="1"/>
    <col min="3" max="4" width="26.42578125" style="18" customWidth="1"/>
    <col min="5" max="5" width="35.42578125" style="18" customWidth="1"/>
    <col min="6" max="16384" width="11.42578125" style="18"/>
  </cols>
  <sheetData>
    <row r="3" spans="1:7" x14ac:dyDescent="0.25">
      <c r="A3" s="91" t="s">
        <v>153</v>
      </c>
      <c r="B3" s="92"/>
      <c r="C3" s="92"/>
      <c r="D3" s="92"/>
      <c r="E3" s="92"/>
      <c r="F3" s="92"/>
      <c r="G3" s="92"/>
    </row>
    <row r="4" spans="1:7" x14ac:dyDescent="0.25">
      <c r="A4" s="25" t="s">
        <v>152</v>
      </c>
      <c r="B4" s="93" t="s">
        <v>151</v>
      </c>
      <c r="C4" s="92"/>
      <c r="D4" s="92"/>
      <c r="E4" s="22" t="s">
        <v>150</v>
      </c>
      <c r="F4" s="92" t="s">
        <v>149</v>
      </c>
      <c r="G4" s="92"/>
    </row>
    <row r="5" spans="1:7" x14ac:dyDescent="0.25">
      <c r="A5" s="24" t="s">
        <v>148</v>
      </c>
      <c r="B5" s="23" t="s">
        <v>147</v>
      </c>
      <c r="C5" s="22" t="s">
        <v>146</v>
      </c>
      <c r="D5" s="22" t="s">
        <v>145</v>
      </c>
      <c r="E5" s="22" t="s">
        <v>144</v>
      </c>
      <c r="F5" s="22" t="s">
        <v>117</v>
      </c>
      <c r="G5" s="22" t="s">
        <v>116</v>
      </c>
    </row>
    <row r="6" spans="1:7" ht="45" customHeight="1" x14ac:dyDescent="0.25">
      <c r="A6" s="94" t="str">
        <f>+'identificación riesgo'!D3</f>
        <v>Alteración de facturas y/o soportes para pagos por caja menor.</v>
      </c>
      <c r="B6" s="94" t="s">
        <v>189</v>
      </c>
      <c r="C6" s="94"/>
      <c r="D6" s="94"/>
      <c r="E6" s="20" t="s">
        <v>143</v>
      </c>
      <c r="F6" s="19">
        <v>15</v>
      </c>
      <c r="G6" s="19"/>
    </row>
    <row r="7" spans="1:7" ht="45" x14ac:dyDescent="0.25">
      <c r="A7" s="95"/>
      <c r="B7" s="95"/>
      <c r="C7" s="95"/>
      <c r="D7" s="95"/>
      <c r="E7" s="20" t="s">
        <v>142</v>
      </c>
      <c r="F7" s="19">
        <v>5</v>
      </c>
      <c r="G7" s="19"/>
    </row>
    <row r="8" spans="1:7" x14ac:dyDescent="0.25">
      <c r="A8" s="95"/>
      <c r="B8" s="95"/>
      <c r="C8" s="95"/>
      <c r="D8" s="95"/>
      <c r="E8" s="21" t="s">
        <v>141</v>
      </c>
      <c r="F8" s="19">
        <v>15</v>
      </c>
      <c r="G8" s="19"/>
    </row>
    <row r="9" spans="1:7" x14ac:dyDescent="0.25">
      <c r="A9" s="95"/>
      <c r="B9" s="95"/>
      <c r="C9" s="95"/>
      <c r="D9" s="95"/>
      <c r="E9" s="21" t="s">
        <v>140</v>
      </c>
      <c r="F9" s="19">
        <v>10</v>
      </c>
      <c r="G9" s="19"/>
    </row>
    <row r="10" spans="1:7" ht="30" x14ac:dyDescent="0.25">
      <c r="A10" s="95"/>
      <c r="B10" s="95"/>
      <c r="C10" s="95"/>
      <c r="D10" s="95"/>
      <c r="E10" s="20" t="s">
        <v>139</v>
      </c>
      <c r="F10" s="19">
        <v>15</v>
      </c>
      <c r="G10" s="19"/>
    </row>
    <row r="11" spans="1:7" ht="30" x14ac:dyDescent="0.25">
      <c r="A11" s="95"/>
      <c r="B11" s="95"/>
      <c r="C11" s="95"/>
      <c r="D11" s="95"/>
      <c r="E11" s="20" t="s">
        <v>138</v>
      </c>
      <c r="F11" s="19">
        <v>10</v>
      </c>
      <c r="G11" s="19"/>
    </row>
    <row r="12" spans="1:7" ht="45" x14ac:dyDescent="0.25">
      <c r="A12" s="96"/>
      <c r="B12" s="96"/>
      <c r="C12" s="96"/>
      <c r="D12" s="96"/>
      <c r="E12" s="20" t="s">
        <v>137</v>
      </c>
      <c r="F12" s="19">
        <v>30</v>
      </c>
      <c r="G12" s="19"/>
    </row>
    <row r="13" spans="1:7" x14ac:dyDescent="0.25">
      <c r="A13" s="88" t="s">
        <v>136</v>
      </c>
      <c r="B13" s="89"/>
      <c r="C13" s="89"/>
      <c r="D13" s="89"/>
      <c r="E13" s="90"/>
      <c r="F13" s="19">
        <f>SUM(F6:F12)</f>
        <v>100</v>
      </c>
      <c r="G13" s="19"/>
    </row>
    <row r="16" spans="1:7" x14ac:dyDescent="0.25">
      <c r="A16" s="91" t="s">
        <v>153</v>
      </c>
      <c r="B16" s="92"/>
      <c r="C16" s="92"/>
      <c r="D16" s="92"/>
      <c r="E16" s="92"/>
      <c r="F16" s="92"/>
      <c r="G16" s="92"/>
    </row>
    <row r="17" spans="1:7" x14ac:dyDescent="0.25">
      <c r="A17" s="25" t="s">
        <v>152</v>
      </c>
      <c r="B17" s="93" t="s">
        <v>151</v>
      </c>
      <c r="C17" s="92"/>
      <c r="D17" s="92"/>
      <c r="E17" s="22" t="s">
        <v>150</v>
      </c>
      <c r="F17" s="92" t="s">
        <v>149</v>
      </c>
      <c r="G17" s="92"/>
    </row>
    <row r="18" spans="1:7" x14ac:dyDescent="0.25">
      <c r="A18" s="24" t="s">
        <v>148</v>
      </c>
      <c r="B18" s="23" t="s">
        <v>147</v>
      </c>
      <c r="C18" s="22" t="s">
        <v>146</v>
      </c>
      <c r="D18" s="22" t="s">
        <v>145</v>
      </c>
      <c r="E18" s="22" t="s">
        <v>144</v>
      </c>
      <c r="F18" s="22" t="s">
        <v>117</v>
      </c>
      <c r="G18" s="22" t="s">
        <v>116</v>
      </c>
    </row>
    <row r="19" spans="1:7" ht="45" customHeight="1" x14ac:dyDescent="0.25">
      <c r="A19" s="94" t="str">
        <f>+'identificación riesgo'!D4</f>
        <v>Manipulación recurso de caja menor de forma indebida.</v>
      </c>
      <c r="B19" s="94"/>
      <c r="C19" s="94"/>
      <c r="D19" s="94"/>
      <c r="E19" s="20" t="s">
        <v>143</v>
      </c>
      <c r="F19" s="19">
        <v>15</v>
      </c>
      <c r="G19" s="19"/>
    </row>
    <row r="20" spans="1:7" ht="45" x14ac:dyDescent="0.25">
      <c r="A20" s="95"/>
      <c r="B20" s="95"/>
      <c r="C20" s="95"/>
      <c r="D20" s="95"/>
      <c r="E20" s="20" t="s">
        <v>142</v>
      </c>
      <c r="F20" s="19">
        <v>5</v>
      </c>
      <c r="G20" s="19"/>
    </row>
    <row r="21" spans="1:7" x14ac:dyDescent="0.25">
      <c r="A21" s="95"/>
      <c r="B21" s="95"/>
      <c r="C21" s="95"/>
      <c r="D21" s="95"/>
      <c r="E21" s="21" t="s">
        <v>141</v>
      </c>
      <c r="F21" s="19">
        <v>15</v>
      </c>
      <c r="G21" s="19"/>
    </row>
    <row r="22" spans="1:7" x14ac:dyDescent="0.25">
      <c r="A22" s="95"/>
      <c r="B22" s="95"/>
      <c r="C22" s="95"/>
      <c r="D22" s="95"/>
      <c r="E22" s="21" t="s">
        <v>140</v>
      </c>
      <c r="F22" s="19">
        <v>10</v>
      </c>
      <c r="G22" s="19"/>
    </row>
    <row r="23" spans="1:7" ht="30" x14ac:dyDescent="0.25">
      <c r="A23" s="95"/>
      <c r="B23" s="95"/>
      <c r="C23" s="95"/>
      <c r="D23" s="95"/>
      <c r="E23" s="20" t="s">
        <v>139</v>
      </c>
      <c r="F23" s="19">
        <v>15</v>
      </c>
      <c r="G23" s="19"/>
    </row>
    <row r="24" spans="1:7" ht="30" x14ac:dyDescent="0.25">
      <c r="A24" s="95"/>
      <c r="B24" s="95"/>
      <c r="C24" s="95"/>
      <c r="D24" s="95"/>
      <c r="E24" s="20" t="s">
        <v>138</v>
      </c>
      <c r="F24" s="19">
        <v>10</v>
      </c>
      <c r="G24" s="19"/>
    </row>
    <row r="25" spans="1:7" ht="45" x14ac:dyDescent="0.25">
      <c r="A25" s="96"/>
      <c r="B25" s="96"/>
      <c r="C25" s="96"/>
      <c r="D25" s="96"/>
      <c r="E25" s="20" t="s">
        <v>137</v>
      </c>
      <c r="F25" s="19">
        <v>30</v>
      </c>
      <c r="G25" s="19"/>
    </row>
    <row r="26" spans="1:7" x14ac:dyDescent="0.25">
      <c r="A26" s="88" t="s">
        <v>136</v>
      </c>
      <c r="B26" s="89"/>
      <c r="C26" s="89"/>
      <c r="D26" s="89"/>
      <c r="E26" s="90"/>
      <c r="F26" s="19">
        <f>SUM(F19:F25)</f>
        <v>100</v>
      </c>
      <c r="G26" s="19"/>
    </row>
  </sheetData>
  <mergeCells count="16">
    <mergeCell ref="A3:G3"/>
    <mergeCell ref="B4:D4"/>
    <mergeCell ref="F4:G4"/>
    <mergeCell ref="A13:E13"/>
    <mergeCell ref="A6:A12"/>
    <mergeCell ref="B6:B12"/>
    <mergeCell ref="D6:D12"/>
    <mergeCell ref="C6:C12"/>
    <mergeCell ref="A26:E26"/>
    <mergeCell ref="A16:G16"/>
    <mergeCell ref="B17:D17"/>
    <mergeCell ref="F17:G17"/>
    <mergeCell ref="A19:A25"/>
    <mergeCell ref="B19:B25"/>
    <mergeCell ref="C19:C25"/>
    <mergeCell ref="D19:D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1"/>
  <sheetViews>
    <sheetView tabSelected="1" zoomScale="110" zoomScaleNormal="110" workbookViewId="0">
      <pane xSplit="1" ySplit="8" topLeftCell="D9" activePane="bottomRight" state="frozen"/>
      <selection pane="topRight" activeCell="B1" sqref="B1"/>
      <selection pane="bottomLeft" activeCell="A9" sqref="A9"/>
      <selection pane="bottomRight" sqref="A1:R2"/>
    </sheetView>
  </sheetViews>
  <sheetFormatPr baseColWidth="10" defaultRowHeight="15" x14ac:dyDescent="0.25"/>
  <cols>
    <col min="1" max="1" width="14.5703125" customWidth="1"/>
    <col min="2" max="2" width="19" customWidth="1"/>
    <col min="3" max="3" width="17.28515625" customWidth="1"/>
    <col min="4" max="4" width="25.5703125" customWidth="1"/>
    <col min="5" max="5" width="8.5703125" customWidth="1"/>
    <col min="6" max="6" width="7.42578125" customWidth="1"/>
    <col min="7" max="7" width="4.28515625" customWidth="1"/>
    <col min="8" max="8" width="28.85546875" customWidth="1"/>
    <col min="9" max="9" width="8.5703125" customWidth="1"/>
    <col min="10" max="10" width="9.85546875" customWidth="1"/>
    <col min="11" max="11" width="4.42578125" customWidth="1"/>
    <col min="12" max="12" width="12.28515625" customWidth="1"/>
    <col min="13" max="13" width="29.5703125" customWidth="1"/>
    <col min="14" max="14" width="20.28515625" customWidth="1"/>
    <col min="15" max="15" width="15.7109375" customWidth="1"/>
    <col min="16" max="16" width="28.140625" customWidth="1"/>
    <col min="17" max="17" width="10.28515625" customWidth="1"/>
    <col min="18" max="18" width="11.85546875" customWidth="1"/>
    <col min="20" max="20" width="54" customWidth="1"/>
    <col min="21" max="21" width="20" customWidth="1"/>
    <col min="22" max="22" width="22.42578125" customWidth="1"/>
  </cols>
  <sheetData>
    <row r="1" spans="1:22" ht="16.5" thickTop="1" thickBot="1" x14ac:dyDescent="0.3">
      <c r="A1" s="121" t="s">
        <v>275</v>
      </c>
      <c r="B1" s="122"/>
      <c r="C1" s="122"/>
      <c r="D1" s="122"/>
      <c r="E1" s="122"/>
      <c r="F1" s="122"/>
      <c r="G1" s="122"/>
      <c r="H1" s="122"/>
      <c r="I1" s="122"/>
      <c r="J1" s="122"/>
      <c r="K1" s="122"/>
      <c r="L1" s="122"/>
      <c r="M1" s="122"/>
      <c r="N1" s="122"/>
      <c r="O1" s="122"/>
      <c r="P1" s="122"/>
      <c r="Q1" s="122"/>
      <c r="R1" s="123"/>
      <c r="S1" s="17"/>
    </row>
    <row r="2" spans="1:22" ht="15.75" customHeight="1" thickBot="1" x14ac:dyDescent="0.3">
      <c r="A2" s="124"/>
      <c r="B2" s="125"/>
      <c r="C2" s="125"/>
      <c r="D2" s="125"/>
      <c r="E2" s="125"/>
      <c r="F2" s="125"/>
      <c r="G2" s="125"/>
      <c r="H2" s="125"/>
      <c r="I2" s="125"/>
      <c r="J2" s="125"/>
      <c r="K2" s="125"/>
      <c r="L2" s="125"/>
      <c r="M2" s="125"/>
      <c r="N2" s="125"/>
      <c r="O2" s="125"/>
      <c r="P2" s="125"/>
      <c r="Q2" s="125"/>
      <c r="R2" s="126"/>
      <c r="S2" s="16"/>
    </row>
    <row r="3" spans="1:22" ht="23.25" customHeight="1" thickBot="1" x14ac:dyDescent="0.3">
      <c r="A3" s="171" t="s">
        <v>200</v>
      </c>
      <c r="B3" s="172"/>
      <c r="C3" s="172"/>
      <c r="D3" s="172"/>
      <c r="E3" s="172"/>
      <c r="F3" s="172"/>
      <c r="G3" s="172"/>
      <c r="H3" s="172"/>
      <c r="I3" s="172"/>
      <c r="J3" s="172"/>
      <c r="K3" s="172"/>
      <c r="L3" s="172"/>
      <c r="M3" s="172"/>
      <c r="N3" s="172"/>
      <c r="O3" s="172"/>
      <c r="P3" s="172"/>
      <c r="Q3" s="172"/>
      <c r="R3" s="173"/>
      <c r="S3" s="63"/>
    </row>
    <row r="4" spans="1:22" ht="16.5" customHeight="1" x14ac:dyDescent="0.25">
      <c r="A4" s="188" t="s">
        <v>77</v>
      </c>
      <c r="B4" s="189"/>
      <c r="C4" s="189"/>
      <c r="D4" s="189"/>
      <c r="E4" s="189" t="s">
        <v>135</v>
      </c>
      <c r="F4" s="190"/>
      <c r="G4" s="190"/>
      <c r="H4" s="190"/>
      <c r="I4" s="190"/>
      <c r="J4" s="190"/>
      <c r="K4" s="190"/>
      <c r="L4" s="190"/>
      <c r="M4" s="191"/>
      <c r="N4" s="192"/>
      <c r="O4" s="189" t="s">
        <v>134</v>
      </c>
      <c r="P4" s="192"/>
      <c r="Q4" s="192"/>
      <c r="R4" s="193"/>
      <c r="S4" s="154"/>
      <c r="T4" s="155"/>
      <c r="U4" s="155"/>
      <c r="V4" s="155"/>
    </row>
    <row r="5" spans="1:22" ht="25.5" customHeight="1" x14ac:dyDescent="0.25">
      <c r="A5" s="194" t="s">
        <v>133</v>
      </c>
      <c r="B5" s="174" t="s">
        <v>64</v>
      </c>
      <c r="C5" s="174" t="s">
        <v>65</v>
      </c>
      <c r="D5" s="174" t="s">
        <v>66</v>
      </c>
      <c r="E5" s="175" t="s">
        <v>67</v>
      </c>
      <c r="F5" s="175"/>
      <c r="G5" s="175"/>
      <c r="H5" s="175" t="s">
        <v>69</v>
      </c>
      <c r="I5" s="175"/>
      <c r="J5" s="175"/>
      <c r="K5" s="175"/>
      <c r="L5" s="175"/>
      <c r="M5" s="175"/>
      <c r="N5" s="175"/>
      <c r="O5" s="175" t="s">
        <v>73</v>
      </c>
      <c r="P5" s="174" t="s">
        <v>72</v>
      </c>
      <c r="Q5" s="174" t="s">
        <v>74</v>
      </c>
      <c r="R5" s="195" t="s">
        <v>75</v>
      </c>
      <c r="S5" s="156"/>
      <c r="T5" s="157"/>
      <c r="U5" s="157"/>
      <c r="V5" s="157"/>
    </row>
    <row r="6" spans="1:22" ht="12.75" customHeight="1" x14ac:dyDescent="0.25">
      <c r="A6" s="194"/>
      <c r="B6" s="174"/>
      <c r="C6" s="174"/>
      <c r="D6" s="174"/>
      <c r="E6" s="175" t="s">
        <v>132</v>
      </c>
      <c r="F6" s="175"/>
      <c r="G6" s="175"/>
      <c r="H6" s="176" t="s">
        <v>70</v>
      </c>
      <c r="I6" s="175" t="s">
        <v>131</v>
      </c>
      <c r="J6" s="175"/>
      <c r="K6" s="175"/>
      <c r="L6" s="175" t="s">
        <v>130</v>
      </c>
      <c r="M6" s="175"/>
      <c r="N6" s="175"/>
      <c r="O6" s="177"/>
      <c r="P6" s="174"/>
      <c r="Q6" s="174"/>
      <c r="R6" s="195"/>
      <c r="S6" s="158"/>
      <c r="T6" s="157"/>
      <c r="U6" s="157"/>
      <c r="V6" s="157"/>
    </row>
    <row r="7" spans="1:22" ht="10.5" customHeight="1" x14ac:dyDescent="0.25">
      <c r="A7" s="194"/>
      <c r="B7" s="174"/>
      <c r="C7" s="174"/>
      <c r="D7" s="174"/>
      <c r="E7" s="178" t="s">
        <v>129</v>
      </c>
      <c r="F7" s="178" t="s">
        <v>68</v>
      </c>
      <c r="G7" s="179" t="s">
        <v>128</v>
      </c>
      <c r="H7" s="180"/>
      <c r="I7" s="178" t="s">
        <v>129</v>
      </c>
      <c r="J7" s="178" t="s">
        <v>68</v>
      </c>
      <c r="K7" s="178" t="s">
        <v>128</v>
      </c>
      <c r="L7" s="175"/>
      <c r="M7" s="175"/>
      <c r="N7" s="175"/>
      <c r="O7" s="177"/>
      <c r="P7" s="181"/>
      <c r="Q7" s="182"/>
      <c r="R7" s="196"/>
      <c r="S7" s="158"/>
      <c r="T7" s="159"/>
      <c r="U7" s="159"/>
      <c r="V7" s="159"/>
    </row>
    <row r="8" spans="1:22" ht="45.75" customHeight="1" x14ac:dyDescent="0.25">
      <c r="A8" s="194"/>
      <c r="B8" s="174"/>
      <c r="C8" s="174"/>
      <c r="D8" s="174"/>
      <c r="E8" s="178"/>
      <c r="F8" s="178"/>
      <c r="G8" s="179"/>
      <c r="H8" s="180"/>
      <c r="I8" s="183"/>
      <c r="J8" s="183"/>
      <c r="K8" s="178"/>
      <c r="L8" s="184" t="s">
        <v>71</v>
      </c>
      <c r="M8" s="185" t="s">
        <v>127</v>
      </c>
      <c r="N8" s="185" t="s">
        <v>260</v>
      </c>
      <c r="O8" s="177"/>
      <c r="P8" s="181"/>
      <c r="Q8" s="182"/>
      <c r="R8" s="196"/>
      <c r="S8" s="158"/>
      <c r="T8" s="159"/>
      <c r="U8" s="159"/>
      <c r="V8" s="159"/>
    </row>
    <row r="9" spans="1:22" s="62" customFormat="1" ht="120.75" customHeight="1" x14ac:dyDescent="0.2">
      <c r="A9" s="65" t="s">
        <v>309</v>
      </c>
      <c r="B9" s="59" t="str">
        <f>'[1]identificación riesgo'!C3</f>
        <v xml:space="preserve">Interés indebido por parte de un particular de sacar un provecho </v>
      </c>
      <c r="C9" s="58" t="str">
        <f>'[1]identificación riesgo'!D3</f>
        <v xml:space="preserve">Coaccionar a los funcionarios, contratistas o supervisores  de la Unidad </v>
      </c>
      <c r="D9" s="58" t="str">
        <f>'[1]identificación riesgo'!E3</f>
        <v>Direccionamiento de la contratación para beneficio de un tercero, o que se disminuya la calidad de la supervisión para favorecer al contratista o cooperante</v>
      </c>
      <c r="E9" s="59" t="s">
        <v>154</v>
      </c>
      <c r="F9" s="59" t="s">
        <v>109</v>
      </c>
      <c r="G9" s="59" t="s">
        <v>157</v>
      </c>
      <c r="H9" s="58" t="s">
        <v>201</v>
      </c>
      <c r="I9" s="60" t="s">
        <v>154</v>
      </c>
      <c r="J9" s="60" t="s">
        <v>109</v>
      </c>
      <c r="K9" s="60" t="s">
        <v>157</v>
      </c>
      <c r="L9" s="59" t="s">
        <v>202</v>
      </c>
      <c r="M9" s="58" t="s">
        <v>203</v>
      </c>
      <c r="N9" s="66" t="s">
        <v>204</v>
      </c>
      <c r="O9" s="61" t="s">
        <v>198</v>
      </c>
      <c r="P9" s="58" t="s">
        <v>205</v>
      </c>
      <c r="Q9" s="66" t="s">
        <v>206</v>
      </c>
      <c r="R9" s="64" t="s">
        <v>207</v>
      </c>
      <c r="S9" s="160"/>
      <c r="T9" s="152"/>
      <c r="U9" s="152"/>
      <c r="V9" s="152"/>
    </row>
    <row r="10" spans="1:22" s="57" customFormat="1" ht="63.75" customHeight="1" x14ac:dyDescent="0.2">
      <c r="A10" s="197" t="s">
        <v>292</v>
      </c>
      <c r="B10" s="127" t="s">
        <v>304</v>
      </c>
      <c r="C10" s="127" t="s">
        <v>305</v>
      </c>
      <c r="D10" s="127" t="s">
        <v>293</v>
      </c>
      <c r="E10" s="127" t="s">
        <v>154</v>
      </c>
      <c r="F10" s="127" t="s">
        <v>112</v>
      </c>
      <c r="G10" s="127" t="s">
        <v>156</v>
      </c>
      <c r="H10" s="186" t="s">
        <v>328</v>
      </c>
      <c r="I10" s="127" t="s">
        <v>154</v>
      </c>
      <c r="J10" s="127" t="s">
        <v>114</v>
      </c>
      <c r="K10" s="127" t="s">
        <v>156</v>
      </c>
      <c r="L10" s="127" t="s">
        <v>294</v>
      </c>
      <c r="M10" s="127" t="s">
        <v>295</v>
      </c>
      <c r="N10" s="127" t="s">
        <v>296</v>
      </c>
      <c r="O10" s="127" t="s">
        <v>198</v>
      </c>
      <c r="P10" s="187"/>
      <c r="Q10" s="187" t="s">
        <v>327</v>
      </c>
      <c r="R10" s="198"/>
      <c r="S10" s="161"/>
      <c r="T10" s="162"/>
      <c r="U10" s="163"/>
      <c r="V10" s="163"/>
    </row>
    <row r="11" spans="1:22" s="57" customFormat="1" ht="63.75" customHeight="1" x14ac:dyDescent="0.2">
      <c r="A11" s="197"/>
      <c r="B11" s="127"/>
      <c r="C11" s="127"/>
      <c r="D11" s="127"/>
      <c r="E11" s="127"/>
      <c r="F11" s="127"/>
      <c r="G11" s="127"/>
      <c r="H11" s="186"/>
      <c r="I11" s="127"/>
      <c r="J11" s="127"/>
      <c r="K11" s="127"/>
      <c r="L11" s="127"/>
      <c r="M11" s="127"/>
      <c r="N11" s="127"/>
      <c r="O11" s="127"/>
      <c r="P11" s="187"/>
      <c r="Q11" s="187"/>
      <c r="R11" s="198"/>
      <c r="S11" s="163"/>
      <c r="T11" s="162"/>
      <c r="U11" s="163"/>
      <c r="V11" s="163"/>
    </row>
    <row r="12" spans="1:22" s="57" customFormat="1" ht="77.25" customHeight="1" x14ac:dyDescent="0.2">
      <c r="A12" s="197"/>
      <c r="B12" s="127"/>
      <c r="C12" s="127"/>
      <c r="D12" s="127"/>
      <c r="E12" s="127"/>
      <c r="F12" s="127"/>
      <c r="G12" s="127"/>
      <c r="H12" s="59" t="s">
        <v>297</v>
      </c>
      <c r="I12" s="127"/>
      <c r="J12" s="127"/>
      <c r="K12" s="127"/>
      <c r="L12" s="127"/>
      <c r="M12" s="127"/>
      <c r="N12" s="127"/>
      <c r="O12" s="127"/>
      <c r="P12" s="187"/>
      <c r="Q12" s="187"/>
      <c r="R12" s="198"/>
      <c r="S12" s="163"/>
      <c r="T12" s="162"/>
      <c r="U12" s="163"/>
      <c r="V12" s="163"/>
    </row>
    <row r="13" spans="1:22" s="57" customFormat="1" ht="75.75" customHeight="1" x14ac:dyDescent="0.2">
      <c r="A13" s="197"/>
      <c r="B13" s="127"/>
      <c r="C13" s="127"/>
      <c r="D13" s="127"/>
      <c r="E13" s="127"/>
      <c r="F13" s="127"/>
      <c r="G13" s="127"/>
      <c r="H13" s="59" t="s">
        <v>298</v>
      </c>
      <c r="I13" s="127"/>
      <c r="J13" s="127"/>
      <c r="K13" s="127"/>
      <c r="L13" s="127"/>
      <c r="M13" s="127"/>
      <c r="N13" s="127"/>
      <c r="O13" s="127"/>
      <c r="P13" s="187"/>
      <c r="Q13" s="187"/>
      <c r="R13" s="198"/>
      <c r="S13" s="163"/>
      <c r="T13" s="162"/>
      <c r="U13" s="163"/>
      <c r="V13" s="163"/>
    </row>
    <row r="14" spans="1:22" s="57" customFormat="1" ht="174" customHeight="1" x14ac:dyDescent="0.2">
      <c r="A14" s="197"/>
      <c r="B14" s="127"/>
      <c r="C14" s="59" t="s">
        <v>306</v>
      </c>
      <c r="D14" s="127"/>
      <c r="E14" s="59" t="s">
        <v>154</v>
      </c>
      <c r="F14" s="59" t="s">
        <v>109</v>
      </c>
      <c r="G14" s="59" t="s">
        <v>157</v>
      </c>
      <c r="H14" s="59" t="s">
        <v>299</v>
      </c>
      <c r="I14" s="59" t="s">
        <v>154</v>
      </c>
      <c r="J14" s="59" t="s">
        <v>109</v>
      </c>
      <c r="K14" s="59" t="s">
        <v>157</v>
      </c>
      <c r="L14" s="59" t="s">
        <v>300</v>
      </c>
      <c r="M14" s="59" t="s">
        <v>301</v>
      </c>
      <c r="N14" s="69" t="s">
        <v>308</v>
      </c>
      <c r="O14" s="59" t="s">
        <v>198</v>
      </c>
      <c r="P14" s="67"/>
      <c r="Q14" s="187"/>
      <c r="R14" s="68"/>
      <c r="S14" s="164"/>
      <c r="T14" s="165"/>
      <c r="U14" s="165"/>
      <c r="V14" s="166"/>
    </row>
    <row r="15" spans="1:22" s="57" customFormat="1" ht="287.25" customHeight="1" x14ac:dyDescent="0.2">
      <c r="A15" s="197"/>
      <c r="B15" s="127"/>
      <c r="C15" s="59" t="s">
        <v>307</v>
      </c>
      <c r="D15" s="127"/>
      <c r="E15" s="59" t="s">
        <v>154</v>
      </c>
      <c r="F15" s="59" t="s">
        <v>112</v>
      </c>
      <c r="G15" s="59" t="s">
        <v>156</v>
      </c>
      <c r="H15" s="59" t="s">
        <v>299</v>
      </c>
      <c r="I15" s="59" t="s">
        <v>154</v>
      </c>
      <c r="J15" s="59" t="s">
        <v>112</v>
      </c>
      <c r="K15" s="59" t="s">
        <v>156</v>
      </c>
      <c r="L15" s="70" t="s">
        <v>294</v>
      </c>
      <c r="M15" s="59" t="s">
        <v>302</v>
      </c>
      <c r="N15" s="59" t="s">
        <v>303</v>
      </c>
      <c r="O15" s="59" t="s">
        <v>198</v>
      </c>
      <c r="P15" s="67"/>
      <c r="Q15" s="187"/>
      <c r="R15" s="68"/>
      <c r="S15" s="167"/>
      <c r="T15" s="165"/>
      <c r="U15" s="165"/>
      <c r="V15" s="164"/>
    </row>
    <row r="16" spans="1:22" s="57" customFormat="1" ht="208.5" customHeight="1" x14ac:dyDescent="0.2">
      <c r="A16" s="65" t="s">
        <v>182</v>
      </c>
      <c r="B16" s="59" t="str">
        <f>'identificación riesgo'!C3</f>
        <v xml:space="preserve">Ausencia de revisión de facturas al momento de la legalización por parte de los funcionarios.
Que las facturas no sean legalizadas en cumplimiento de los requisitos de ley.
</v>
      </c>
      <c r="C16" s="59" t="str">
        <f>+'identificación riesgo'!D3</f>
        <v>Alteración de facturas y/o soportes para pagos por caja menor.</v>
      </c>
      <c r="D16" s="58" t="str">
        <f>+'identificación riesgo'!E3</f>
        <v>Efectos disciplinarios, efectos fiscales y penales.</v>
      </c>
      <c r="E16" s="59" t="s">
        <v>154</v>
      </c>
      <c r="F16" s="59" t="s">
        <v>109</v>
      </c>
      <c r="G16" s="59" t="s">
        <v>157</v>
      </c>
      <c r="H16" s="58" t="s">
        <v>189</v>
      </c>
      <c r="I16" s="59" t="s">
        <v>154</v>
      </c>
      <c r="J16" s="59" t="s">
        <v>109</v>
      </c>
      <c r="K16" s="59" t="s">
        <v>156</v>
      </c>
      <c r="L16" s="59" t="s">
        <v>190</v>
      </c>
      <c r="M16" s="58" t="s">
        <v>193</v>
      </c>
      <c r="N16" s="59" t="s">
        <v>191</v>
      </c>
      <c r="O16" s="61" t="s">
        <v>198</v>
      </c>
      <c r="P16" s="58"/>
      <c r="Q16" s="58" t="s">
        <v>192</v>
      </c>
      <c r="R16" s="64"/>
      <c r="S16" s="168"/>
      <c r="T16" s="153"/>
      <c r="U16" s="153"/>
      <c r="V16" s="153"/>
    </row>
    <row r="17" spans="1:22" s="57" customFormat="1" ht="144" x14ac:dyDescent="0.2">
      <c r="A17" s="65" t="s">
        <v>182</v>
      </c>
      <c r="B17" s="59" t="str">
        <f>'identificación riesgo'!C4</f>
        <v>Falta de control sobre el responsable del manejeo de los recursos de caja menor.
Dar excesos de confianza sobre el manejo de los recursos al responsable de la Caja Menor.</v>
      </c>
      <c r="C17" s="59" t="str">
        <f>+'identificación riesgo'!D4</f>
        <v>Manipulación recurso de caja menor de forma indebida.</v>
      </c>
      <c r="D17" s="58" t="str">
        <f>+'identificación riesgo'!E4</f>
        <v>Efectos disciplinarios, efectos fiscales y penales.</v>
      </c>
      <c r="E17" s="59" t="s">
        <v>154</v>
      </c>
      <c r="F17" s="59" t="s">
        <v>112</v>
      </c>
      <c r="G17" s="59" t="s">
        <v>156</v>
      </c>
      <c r="H17" s="59" t="s">
        <v>195</v>
      </c>
      <c r="I17" s="59" t="s">
        <v>154</v>
      </c>
      <c r="J17" s="59" t="s">
        <v>109</v>
      </c>
      <c r="K17" s="59" t="s">
        <v>156</v>
      </c>
      <c r="L17" s="59" t="s">
        <v>190</v>
      </c>
      <c r="M17" s="58" t="s">
        <v>196</v>
      </c>
      <c r="N17" s="59" t="s">
        <v>197</v>
      </c>
      <c r="O17" s="61" t="s">
        <v>198</v>
      </c>
      <c r="P17" s="59"/>
      <c r="Q17" s="58" t="s">
        <v>192</v>
      </c>
      <c r="R17" s="71"/>
      <c r="S17" s="56"/>
      <c r="T17" s="151"/>
      <c r="U17" s="151"/>
      <c r="V17" s="151"/>
    </row>
    <row r="18" spans="1:22" s="57" customFormat="1" ht="120.75" customHeight="1" x14ac:dyDescent="0.2">
      <c r="A18" s="65" t="s">
        <v>213</v>
      </c>
      <c r="B18" s="59" t="s">
        <v>214</v>
      </c>
      <c r="C18" s="59" t="s">
        <v>208</v>
      </c>
      <c r="D18" s="58" t="s">
        <v>209</v>
      </c>
      <c r="E18" s="59" t="s">
        <v>87</v>
      </c>
      <c r="F18" s="59" t="s">
        <v>109</v>
      </c>
      <c r="G18" s="59" t="s">
        <v>157</v>
      </c>
      <c r="H18" s="58" t="s">
        <v>201</v>
      </c>
      <c r="I18" s="59" t="s">
        <v>154</v>
      </c>
      <c r="J18" s="59" t="s">
        <v>109</v>
      </c>
      <c r="K18" s="59" t="s">
        <v>157</v>
      </c>
      <c r="L18" s="59" t="s">
        <v>202</v>
      </c>
      <c r="M18" s="58" t="s">
        <v>203</v>
      </c>
      <c r="N18" s="59" t="s">
        <v>204</v>
      </c>
      <c r="O18" s="61" t="s">
        <v>198</v>
      </c>
      <c r="P18" s="58" t="s">
        <v>205</v>
      </c>
      <c r="Q18" s="58" t="s">
        <v>323</v>
      </c>
      <c r="R18" s="64" t="s">
        <v>207</v>
      </c>
      <c r="S18" s="56"/>
      <c r="T18" s="151"/>
      <c r="U18" s="151"/>
      <c r="V18" s="151"/>
    </row>
    <row r="19" spans="1:22" s="57" customFormat="1" ht="132" x14ac:dyDescent="0.2">
      <c r="A19" s="65" t="s">
        <v>213</v>
      </c>
      <c r="B19" s="59"/>
      <c r="C19" s="59" t="s">
        <v>210</v>
      </c>
      <c r="D19" s="58" t="s">
        <v>215</v>
      </c>
      <c r="E19" s="59" t="s">
        <v>154</v>
      </c>
      <c r="F19" s="59" t="s">
        <v>112</v>
      </c>
      <c r="G19" s="59" t="s">
        <v>157</v>
      </c>
      <c r="H19" s="58" t="s">
        <v>219</v>
      </c>
      <c r="I19" s="59" t="s">
        <v>154</v>
      </c>
      <c r="J19" s="59" t="s">
        <v>109</v>
      </c>
      <c r="K19" s="59" t="s">
        <v>157</v>
      </c>
      <c r="L19" s="59" t="s">
        <v>216</v>
      </c>
      <c r="M19" s="58" t="s">
        <v>203</v>
      </c>
      <c r="N19" s="59" t="s">
        <v>204</v>
      </c>
      <c r="O19" s="61" t="s">
        <v>198</v>
      </c>
      <c r="P19" s="58" t="s">
        <v>205</v>
      </c>
      <c r="Q19" s="58" t="s">
        <v>323</v>
      </c>
      <c r="R19" s="64" t="s">
        <v>207</v>
      </c>
      <c r="S19" s="56"/>
      <c r="T19" s="151"/>
      <c r="U19" s="151"/>
      <c r="V19" s="151"/>
    </row>
    <row r="20" spans="1:22" s="57" customFormat="1" ht="216" x14ac:dyDescent="0.2">
      <c r="A20" s="65" t="s">
        <v>213</v>
      </c>
      <c r="B20" s="59"/>
      <c r="C20" s="59" t="s">
        <v>211</v>
      </c>
      <c r="D20" s="58" t="s">
        <v>209</v>
      </c>
      <c r="E20" s="59" t="s">
        <v>154</v>
      </c>
      <c r="F20" s="59" t="s">
        <v>112</v>
      </c>
      <c r="G20" s="59" t="s">
        <v>156</v>
      </c>
      <c r="H20" s="59" t="s">
        <v>220</v>
      </c>
      <c r="I20" s="59" t="s">
        <v>154</v>
      </c>
      <c r="J20" s="59" t="s">
        <v>112</v>
      </c>
      <c r="K20" s="59" t="s">
        <v>156</v>
      </c>
      <c r="L20" s="59" t="s">
        <v>216</v>
      </c>
      <c r="M20" s="59" t="s">
        <v>217</v>
      </c>
      <c r="N20" s="59" t="s">
        <v>218</v>
      </c>
      <c r="O20" s="61" t="s">
        <v>198</v>
      </c>
      <c r="P20" s="59"/>
      <c r="Q20" s="58" t="s">
        <v>323</v>
      </c>
      <c r="R20" s="71"/>
      <c r="S20" s="56"/>
      <c r="T20" s="151"/>
      <c r="U20" s="151"/>
      <c r="V20" s="151"/>
    </row>
    <row r="21" spans="1:22" s="57" customFormat="1" ht="108" x14ac:dyDescent="0.2">
      <c r="A21" s="65" t="s">
        <v>213</v>
      </c>
      <c r="B21" s="59"/>
      <c r="C21" s="59" t="s">
        <v>212</v>
      </c>
      <c r="D21" s="58" t="s">
        <v>209</v>
      </c>
      <c r="E21" s="59" t="s">
        <v>154</v>
      </c>
      <c r="F21" s="59" t="s">
        <v>112</v>
      </c>
      <c r="G21" s="59" t="s">
        <v>156</v>
      </c>
      <c r="H21" s="59" t="s">
        <v>221</v>
      </c>
      <c r="I21" s="59" t="s">
        <v>154</v>
      </c>
      <c r="J21" s="59" t="s">
        <v>109</v>
      </c>
      <c r="K21" s="59" t="s">
        <v>157</v>
      </c>
      <c r="L21" s="59" t="s">
        <v>216</v>
      </c>
      <c r="M21" s="59" t="s">
        <v>217</v>
      </c>
      <c r="N21" s="59" t="s">
        <v>218</v>
      </c>
      <c r="O21" s="61" t="s">
        <v>198</v>
      </c>
      <c r="P21" s="59"/>
      <c r="Q21" s="58" t="s">
        <v>323</v>
      </c>
      <c r="R21" s="71"/>
      <c r="S21" s="56"/>
      <c r="T21" s="151"/>
      <c r="U21" s="151"/>
      <c r="V21" s="151"/>
    </row>
    <row r="22" spans="1:22" s="57" customFormat="1" ht="133.5" customHeight="1" x14ac:dyDescent="0.2">
      <c r="A22" s="65" t="s">
        <v>222</v>
      </c>
      <c r="B22" s="59" t="s">
        <v>223</v>
      </c>
      <c r="C22" s="59" t="s">
        <v>224</v>
      </c>
      <c r="D22" s="58" t="s">
        <v>225</v>
      </c>
      <c r="E22" s="59" t="s">
        <v>154</v>
      </c>
      <c r="F22" s="59" t="s">
        <v>109</v>
      </c>
      <c r="G22" s="59" t="s">
        <v>157</v>
      </c>
      <c r="H22" s="59" t="s">
        <v>226</v>
      </c>
      <c r="I22" s="59" t="s">
        <v>154</v>
      </c>
      <c r="J22" s="59" t="s">
        <v>114</v>
      </c>
      <c r="K22" s="59" t="s">
        <v>156</v>
      </c>
      <c r="L22" s="59" t="s">
        <v>227</v>
      </c>
      <c r="M22" s="59" t="s">
        <v>228</v>
      </c>
      <c r="N22" s="59" t="s">
        <v>229</v>
      </c>
      <c r="O22" s="61" t="s">
        <v>230</v>
      </c>
      <c r="P22" s="59"/>
      <c r="Q22" s="59" t="s">
        <v>324</v>
      </c>
      <c r="R22" s="71"/>
      <c r="S22" s="169"/>
      <c r="T22" s="58"/>
      <c r="U22" s="59"/>
      <c r="V22" s="59"/>
    </row>
    <row r="23" spans="1:22" s="57" customFormat="1" ht="84" x14ac:dyDescent="0.2">
      <c r="A23" s="65" t="s">
        <v>222</v>
      </c>
      <c r="B23" s="59" t="s">
        <v>231</v>
      </c>
      <c r="C23" s="59" t="s">
        <v>232</v>
      </c>
      <c r="D23" s="58" t="s">
        <v>233</v>
      </c>
      <c r="E23" s="59" t="s">
        <v>154</v>
      </c>
      <c r="F23" s="59" t="s">
        <v>112</v>
      </c>
      <c r="G23" s="59" t="s">
        <v>156</v>
      </c>
      <c r="H23" s="59" t="s">
        <v>234</v>
      </c>
      <c r="I23" s="59" t="s">
        <v>154</v>
      </c>
      <c r="J23" s="59" t="s">
        <v>114</v>
      </c>
      <c r="K23" s="59" t="s">
        <v>156</v>
      </c>
      <c r="L23" s="59" t="s">
        <v>227</v>
      </c>
      <c r="M23" s="58" t="s">
        <v>235</v>
      </c>
      <c r="N23" s="59" t="s">
        <v>236</v>
      </c>
      <c r="O23" s="61" t="s">
        <v>230</v>
      </c>
      <c r="P23" s="59"/>
      <c r="Q23" s="59" t="s">
        <v>324</v>
      </c>
      <c r="R23" s="71"/>
      <c r="S23" s="169"/>
      <c r="T23" s="59"/>
      <c r="U23" s="59"/>
      <c r="V23" s="59"/>
    </row>
    <row r="24" spans="1:22" s="57" customFormat="1" ht="66.75" customHeight="1" x14ac:dyDescent="0.2">
      <c r="A24" s="65" t="s">
        <v>222</v>
      </c>
      <c r="B24" s="59" t="s">
        <v>223</v>
      </c>
      <c r="C24" s="59" t="s">
        <v>237</v>
      </c>
      <c r="D24" s="58" t="s">
        <v>238</v>
      </c>
      <c r="E24" s="59" t="s">
        <v>154</v>
      </c>
      <c r="F24" s="59" t="s">
        <v>109</v>
      </c>
      <c r="G24" s="59" t="s">
        <v>157</v>
      </c>
      <c r="H24" s="59" t="s">
        <v>239</v>
      </c>
      <c r="I24" s="59" t="s">
        <v>154</v>
      </c>
      <c r="J24" s="59" t="s">
        <v>109</v>
      </c>
      <c r="K24" s="59" t="s">
        <v>157</v>
      </c>
      <c r="L24" s="59" t="s">
        <v>240</v>
      </c>
      <c r="M24" s="58" t="s">
        <v>241</v>
      </c>
      <c r="N24" s="59" t="s">
        <v>242</v>
      </c>
      <c r="O24" s="61" t="s">
        <v>230</v>
      </c>
      <c r="P24" s="59"/>
      <c r="Q24" s="59" t="s">
        <v>324</v>
      </c>
      <c r="R24" s="71"/>
      <c r="S24" s="169"/>
      <c r="T24" s="59"/>
      <c r="U24" s="59"/>
      <c r="V24" s="59"/>
    </row>
    <row r="25" spans="1:22" s="57" customFormat="1" ht="153" customHeight="1" x14ac:dyDescent="0.2">
      <c r="A25" s="65" t="s">
        <v>222</v>
      </c>
      <c r="B25" s="59" t="s">
        <v>243</v>
      </c>
      <c r="C25" s="59" t="s">
        <v>244</v>
      </c>
      <c r="D25" s="58" t="s">
        <v>238</v>
      </c>
      <c r="E25" s="59" t="s">
        <v>154</v>
      </c>
      <c r="F25" s="59" t="s">
        <v>109</v>
      </c>
      <c r="G25" s="59" t="s">
        <v>157</v>
      </c>
      <c r="H25" s="59" t="s">
        <v>245</v>
      </c>
      <c r="I25" s="59" t="s">
        <v>154</v>
      </c>
      <c r="J25" s="59" t="s">
        <v>109</v>
      </c>
      <c r="K25" s="59" t="s">
        <v>157</v>
      </c>
      <c r="L25" s="59" t="s">
        <v>246</v>
      </c>
      <c r="M25" s="58" t="s">
        <v>247</v>
      </c>
      <c r="N25" s="59" t="s">
        <v>248</v>
      </c>
      <c r="O25" s="61" t="s">
        <v>198</v>
      </c>
      <c r="P25" s="59"/>
      <c r="Q25" s="59" t="s">
        <v>324</v>
      </c>
      <c r="R25" s="71"/>
      <c r="S25" s="169"/>
      <c r="T25" s="59"/>
      <c r="U25" s="60"/>
      <c r="V25" s="60"/>
    </row>
    <row r="26" spans="1:22" s="57" customFormat="1" ht="132" x14ac:dyDescent="0.2">
      <c r="A26" s="72" t="s">
        <v>249</v>
      </c>
      <c r="B26" s="59" t="s">
        <v>250</v>
      </c>
      <c r="C26" s="59" t="s">
        <v>251</v>
      </c>
      <c r="D26" s="58" t="s">
        <v>238</v>
      </c>
      <c r="E26" s="59" t="s">
        <v>154</v>
      </c>
      <c r="F26" s="59" t="s">
        <v>114</v>
      </c>
      <c r="G26" s="59" t="s">
        <v>156</v>
      </c>
      <c r="H26" s="59" t="s">
        <v>252</v>
      </c>
      <c r="I26" s="59" t="s">
        <v>154</v>
      </c>
      <c r="J26" s="59" t="s">
        <v>114</v>
      </c>
      <c r="K26" s="59" t="s">
        <v>156</v>
      </c>
      <c r="L26" s="59" t="s">
        <v>253</v>
      </c>
      <c r="M26" s="58" t="s">
        <v>254</v>
      </c>
      <c r="N26" s="59" t="s">
        <v>255</v>
      </c>
      <c r="O26" s="61" t="s">
        <v>198</v>
      </c>
      <c r="P26" s="59"/>
      <c r="Q26" s="59" t="s">
        <v>324</v>
      </c>
      <c r="R26" s="71"/>
      <c r="S26" s="169"/>
      <c r="T26" s="59"/>
      <c r="U26" s="60"/>
      <c r="V26" s="60"/>
    </row>
    <row r="27" spans="1:22" s="57" customFormat="1" ht="108" x14ac:dyDescent="0.2">
      <c r="A27" s="73" t="s">
        <v>249</v>
      </c>
      <c r="B27" s="59" t="s">
        <v>256</v>
      </c>
      <c r="C27" s="59" t="s">
        <v>257</v>
      </c>
      <c r="D27" s="58" t="s">
        <v>238</v>
      </c>
      <c r="E27" s="59" t="s">
        <v>154</v>
      </c>
      <c r="F27" s="59" t="s">
        <v>114</v>
      </c>
      <c r="G27" s="59" t="s">
        <v>156</v>
      </c>
      <c r="H27" s="59" t="s">
        <v>258</v>
      </c>
      <c r="I27" s="59" t="s">
        <v>154</v>
      </c>
      <c r="J27" s="59" t="s">
        <v>114</v>
      </c>
      <c r="K27" s="59" t="s">
        <v>156</v>
      </c>
      <c r="L27" s="59" t="s">
        <v>246</v>
      </c>
      <c r="M27" s="58" t="s">
        <v>259</v>
      </c>
      <c r="N27" s="59" t="s">
        <v>255</v>
      </c>
      <c r="O27" s="61" t="s">
        <v>198</v>
      </c>
      <c r="P27" s="59"/>
      <c r="Q27" s="59" t="s">
        <v>324</v>
      </c>
      <c r="R27" s="71"/>
      <c r="S27" s="169"/>
      <c r="T27" s="59"/>
      <c r="U27" s="60"/>
      <c r="V27" s="60"/>
    </row>
    <row r="28" spans="1:22" s="57" customFormat="1" ht="192" x14ac:dyDescent="0.2">
      <c r="A28" s="73" t="s">
        <v>337</v>
      </c>
      <c r="B28" s="59" t="s">
        <v>338</v>
      </c>
      <c r="C28" s="59" t="s">
        <v>339</v>
      </c>
      <c r="D28" s="59" t="s">
        <v>340</v>
      </c>
      <c r="E28" s="59" t="s">
        <v>154</v>
      </c>
      <c r="F28" s="59" t="s">
        <v>112</v>
      </c>
      <c r="G28" s="59" t="s">
        <v>156</v>
      </c>
      <c r="H28" s="59" t="s">
        <v>329</v>
      </c>
      <c r="I28" s="78" t="s">
        <v>154</v>
      </c>
      <c r="J28" s="60" t="s">
        <v>112</v>
      </c>
      <c r="K28" s="60" t="s">
        <v>156</v>
      </c>
      <c r="L28" s="59" t="s">
        <v>330</v>
      </c>
      <c r="M28" s="59" t="s">
        <v>331</v>
      </c>
      <c r="N28" s="59" t="s">
        <v>332</v>
      </c>
      <c r="O28" s="61" t="s">
        <v>198</v>
      </c>
      <c r="P28" s="59" t="s">
        <v>333</v>
      </c>
      <c r="Q28" s="59" t="s">
        <v>334</v>
      </c>
      <c r="R28" s="71"/>
      <c r="S28" s="170"/>
      <c r="T28" s="59"/>
      <c r="U28" s="59"/>
      <c r="V28" s="59"/>
    </row>
    <row r="29" spans="1:22" s="57" customFormat="1" ht="123.75" customHeight="1" x14ac:dyDescent="0.2">
      <c r="A29" s="73" t="s">
        <v>337</v>
      </c>
      <c r="B29" s="59" t="s">
        <v>341</v>
      </c>
      <c r="C29" s="59" t="s">
        <v>342</v>
      </c>
      <c r="D29" s="59" t="s">
        <v>343</v>
      </c>
      <c r="E29" s="59" t="s">
        <v>154</v>
      </c>
      <c r="F29" s="59" t="s">
        <v>112</v>
      </c>
      <c r="G29" s="59" t="s">
        <v>156</v>
      </c>
      <c r="H29" s="59">
        <f>[2]Controles!B38</f>
        <v>0</v>
      </c>
      <c r="I29" s="78" t="s">
        <v>154</v>
      </c>
      <c r="J29" s="60" t="s">
        <v>112</v>
      </c>
      <c r="K29" s="60" t="s">
        <v>156</v>
      </c>
      <c r="L29" s="59" t="s">
        <v>330</v>
      </c>
      <c r="M29" s="59" t="s">
        <v>331</v>
      </c>
      <c r="N29" s="59" t="s">
        <v>335</v>
      </c>
      <c r="O29" s="61" t="s">
        <v>198</v>
      </c>
      <c r="P29" s="59" t="s">
        <v>336</v>
      </c>
      <c r="Q29" s="59" t="s">
        <v>334</v>
      </c>
      <c r="R29" s="71"/>
      <c r="S29" s="170"/>
      <c r="T29" s="59"/>
      <c r="U29" s="59"/>
      <c r="V29" s="59"/>
    </row>
    <row r="30" spans="1:22" s="57" customFormat="1" ht="113.25" customHeight="1" x14ac:dyDescent="0.2">
      <c r="A30" s="72" t="s">
        <v>261</v>
      </c>
      <c r="B30" s="59" t="s">
        <v>262</v>
      </c>
      <c r="C30" s="59" t="s">
        <v>263</v>
      </c>
      <c r="D30" s="58" t="s">
        <v>264</v>
      </c>
      <c r="E30" s="59" t="s">
        <v>154</v>
      </c>
      <c r="F30" s="59" t="s">
        <v>112</v>
      </c>
      <c r="G30" s="59" t="s">
        <v>156</v>
      </c>
      <c r="H30" s="59" t="s">
        <v>265</v>
      </c>
      <c r="I30" s="59" t="s">
        <v>154</v>
      </c>
      <c r="J30" s="59" t="s">
        <v>114</v>
      </c>
      <c r="K30" s="59" t="s">
        <v>156</v>
      </c>
      <c r="L30" s="59" t="s">
        <v>266</v>
      </c>
      <c r="M30" s="58" t="s">
        <v>267</v>
      </c>
      <c r="N30" s="59" t="s">
        <v>268</v>
      </c>
      <c r="O30" s="61" t="s">
        <v>198</v>
      </c>
      <c r="P30" s="59"/>
      <c r="Q30" s="58" t="s">
        <v>325</v>
      </c>
      <c r="R30" s="71"/>
      <c r="S30" s="170"/>
      <c r="T30" s="58"/>
      <c r="U30" s="58"/>
      <c r="V30" s="58"/>
    </row>
    <row r="31" spans="1:22" s="57" customFormat="1" ht="138" customHeight="1" x14ac:dyDescent="0.2">
      <c r="A31" s="72" t="s">
        <v>261</v>
      </c>
      <c r="B31" s="59" t="s">
        <v>269</v>
      </c>
      <c r="C31" s="59" t="s">
        <v>270</v>
      </c>
      <c r="D31" s="58" t="s">
        <v>271</v>
      </c>
      <c r="E31" s="59" t="s">
        <v>154</v>
      </c>
      <c r="F31" s="59" t="s">
        <v>112</v>
      </c>
      <c r="G31" s="59" t="s">
        <v>156</v>
      </c>
      <c r="H31" s="59" t="s">
        <v>272</v>
      </c>
      <c r="I31" s="59" t="s">
        <v>154</v>
      </c>
      <c r="J31" s="59" t="s">
        <v>114</v>
      </c>
      <c r="K31" s="59" t="s">
        <v>156</v>
      </c>
      <c r="L31" s="59" t="s">
        <v>266</v>
      </c>
      <c r="M31" s="58" t="s">
        <v>273</v>
      </c>
      <c r="N31" s="59" t="s">
        <v>274</v>
      </c>
      <c r="O31" s="61" t="s">
        <v>198</v>
      </c>
      <c r="P31" s="59"/>
      <c r="Q31" s="58" t="s">
        <v>325</v>
      </c>
      <c r="R31" s="71"/>
      <c r="S31" s="170"/>
      <c r="T31" s="58"/>
      <c r="U31" s="58"/>
      <c r="V31" s="58"/>
    </row>
    <row r="32" spans="1:22" s="57" customFormat="1" ht="204" x14ac:dyDescent="0.2">
      <c r="A32" s="65" t="s">
        <v>285</v>
      </c>
      <c r="B32" s="59" t="s">
        <v>286</v>
      </c>
      <c r="C32" s="59" t="s">
        <v>287</v>
      </c>
      <c r="D32" s="59" t="s">
        <v>288</v>
      </c>
      <c r="E32" s="59" t="s">
        <v>154</v>
      </c>
      <c r="F32" s="59" t="s">
        <v>109</v>
      </c>
      <c r="G32" s="59" t="s">
        <v>157</v>
      </c>
      <c r="H32" s="59" t="s">
        <v>276</v>
      </c>
      <c r="I32" s="59" t="s">
        <v>154</v>
      </c>
      <c r="J32" s="59" t="s">
        <v>114</v>
      </c>
      <c r="K32" s="59" t="s">
        <v>156</v>
      </c>
      <c r="L32" s="59" t="s">
        <v>277</v>
      </c>
      <c r="M32" s="58" t="s">
        <v>278</v>
      </c>
      <c r="N32" s="59" t="s">
        <v>279</v>
      </c>
      <c r="O32" s="61" t="s">
        <v>198</v>
      </c>
      <c r="P32" s="59" t="s">
        <v>280</v>
      </c>
      <c r="Q32" s="58" t="s">
        <v>281</v>
      </c>
      <c r="R32" s="71" t="s">
        <v>282</v>
      </c>
      <c r="S32" s="170"/>
      <c r="T32" s="59"/>
      <c r="U32" s="59"/>
      <c r="V32" s="59"/>
    </row>
    <row r="33" spans="1:22" s="57" customFormat="1" ht="120" x14ac:dyDescent="0.2">
      <c r="A33" s="65" t="s">
        <v>285</v>
      </c>
      <c r="B33" s="59" t="s">
        <v>289</v>
      </c>
      <c r="C33" s="59" t="s">
        <v>290</v>
      </c>
      <c r="D33" s="58" t="s">
        <v>291</v>
      </c>
      <c r="E33" s="59" t="s">
        <v>154</v>
      </c>
      <c r="F33" s="59" t="s">
        <v>109</v>
      </c>
      <c r="G33" s="59" t="s">
        <v>157</v>
      </c>
      <c r="H33" s="59" t="s">
        <v>283</v>
      </c>
      <c r="I33" s="59" t="s">
        <v>154</v>
      </c>
      <c r="J33" s="59" t="s">
        <v>114</v>
      </c>
      <c r="K33" s="59" t="s">
        <v>156</v>
      </c>
      <c r="L33" s="59" t="s">
        <v>277</v>
      </c>
      <c r="M33" s="58" t="s">
        <v>278</v>
      </c>
      <c r="N33" s="59" t="s">
        <v>284</v>
      </c>
      <c r="O33" s="61" t="s">
        <v>198</v>
      </c>
      <c r="P33" s="59"/>
      <c r="Q33" s="58" t="s">
        <v>281</v>
      </c>
      <c r="R33" s="71"/>
      <c r="S33" s="170"/>
      <c r="T33" s="59"/>
      <c r="U33" s="59"/>
      <c r="V33" s="59"/>
    </row>
    <row r="34" spans="1:22" s="57" customFormat="1" ht="132" x14ac:dyDescent="0.2">
      <c r="A34" s="65" t="s">
        <v>310</v>
      </c>
      <c r="B34" s="59" t="s">
        <v>262</v>
      </c>
      <c r="C34" s="59" t="s">
        <v>311</v>
      </c>
      <c r="D34" s="58" t="s">
        <v>312</v>
      </c>
      <c r="E34" s="59" t="s">
        <v>154</v>
      </c>
      <c r="F34" s="59" t="s">
        <v>112</v>
      </c>
      <c r="G34" s="59" t="s">
        <v>156</v>
      </c>
      <c r="H34" s="59" t="s">
        <v>313</v>
      </c>
      <c r="I34" s="59" t="s">
        <v>154</v>
      </c>
      <c r="J34" s="59" t="s">
        <v>114</v>
      </c>
      <c r="K34" s="59" t="s">
        <v>156</v>
      </c>
      <c r="L34" s="59" t="s">
        <v>314</v>
      </c>
      <c r="M34" s="58" t="s">
        <v>315</v>
      </c>
      <c r="N34" s="59" t="s">
        <v>316</v>
      </c>
      <c r="O34" s="61" t="s">
        <v>230</v>
      </c>
      <c r="P34" s="59"/>
      <c r="Q34" s="58" t="s">
        <v>326</v>
      </c>
      <c r="R34" s="71"/>
      <c r="S34" s="56"/>
    </row>
    <row r="35" spans="1:22" s="57" customFormat="1" ht="84" x14ac:dyDescent="0.2">
      <c r="A35" s="65" t="s">
        <v>310</v>
      </c>
      <c r="B35" s="59" t="s">
        <v>317</v>
      </c>
      <c r="C35" s="59" t="s">
        <v>318</v>
      </c>
      <c r="D35" s="58" t="s">
        <v>319</v>
      </c>
      <c r="E35" s="59" t="s">
        <v>154</v>
      </c>
      <c r="F35" s="59" t="s">
        <v>109</v>
      </c>
      <c r="G35" s="59" t="s">
        <v>157</v>
      </c>
      <c r="H35" s="59" t="s">
        <v>320</v>
      </c>
      <c r="I35" s="59" t="s">
        <v>154</v>
      </c>
      <c r="J35" s="59" t="s">
        <v>114</v>
      </c>
      <c r="K35" s="59" t="s">
        <v>156</v>
      </c>
      <c r="L35" s="59" t="s">
        <v>314</v>
      </c>
      <c r="M35" s="58" t="s">
        <v>321</v>
      </c>
      <c r="N35" s="59" t="s">
        <v>322</v>
      </c>
      <c r="O35" s="61" t="s">
        <v>230</v>
      </c>
      <c r="P35" s="59"/>
      <c r="Q35" s="58" t="s">
        <v>326</v>
      </c>
      <c r="R35" s="71"/>
      <c r="S35" s="56"/>
    </row>
    <row r="36" spans="1:22" s="57" customFormat="1" ht="26.25" customHeight="1" thickBot="1" x14ac:dyDescent="0.25">
      <c r="A36" s="74"/>
      <c r="B36" s="75"/>
      <c r="C36" s="75"/>
      <c r="D36" s="75"/>
      <c r="E36" s="75"/>
      <c r="F36" s="75"/>
      <c r="G36" s="75"/>
      <c r="H36" s="75"/>
      <c r="I36" s="75"/>
      <c r="J36" s="75"/>
      <c r="K36" s="75"/>
      <c r="L36" s="76"/>
      <c r="M36" s="75"/>
      <c r="N36" s="75"/>
      <c r="O36" s="75"/>
      <c r="P36" s="75"/>
      <c r="Q36" s="75"/>
      <c r="R36" s="77"/>
      <c r="S36" s="56"/>
    </row>
    <row r="37" spans="1:22" x14ac:dyDescent="0.25">
      <c r="A37" s="15"/>
      <c r="B37" s="14"/>
      <c r="C37" s="14"/>
      <c r="D37" s="14"/>
      <c r="E37" s="14"/>
      <c r="F37" s="14"/>
      <c r="G37" s="14"/>
      <c r="H37" s="14"/>
      <c r="I37" s="14"/>
      <c r="J37" s="14"/>
      <c r="K37" s="14"/>
      <c r="L37" s="14"/>
      <c r="M37" s="14"/>
      <c r="N37" s="14"/>
      <c r="O37" s="14"/>
      <c r="P37" s="14"/>
      <c r="Q37" s="14"/>
      <c r="R37" s="14"/>
      <c r="S37" s="13"/>
    </row>
    <row r="38" spans="1:22" x14ac:dyDescent="0.25">
      <c r="A38" s="15"/>
      <c r="B38" s="14"/>
      <c r="C38" s="14"/>
      <c r="D38" s="14"/>
      <c r="E38" s="14"/>
      <c r="F38" s="14"/>
      <c r="G38" s="14"/>
      <c r="H38" s="14"/>
      <c r="I38" s="14"/>
      <c r="J38" s="14"/>
      <c r="K38" s="14"/>
      <c r="L38" s="14"/>
      <c r="M38" s="14"/>
      <c r="N38" s="14"/>
      <c r="O38" s="14"/>
      <c r="P38" s="14"/>
      <c r="Q38" s="14"/>
      <c r="R38" s="14"/>
      <c r="S38" s="13"/>
    </row>
    <row r="39" spans="1:22" ht="15.75" x14ac:dyDescent="0.25">
      <c r="A39" s="115" t="s">
        <v>126</v>
      </c>
      <c r="B39" s="116"/>
      <c r="C39" s="116"/>
      <c r="D39" s="116"/>
      <c r="E39" s="116"/>
      <c r="F39" s="116"/>
      <c r="G39" s="116"/>
      <c r="H39" s="116"/>
      <c r="I39" s="116"/>
      <c r="J39" s="116"/>
      <c r="K39" s="116"/>
      <c r="L39" s="116"/>
      <c r="M39" s="116"/>
      <c r="N39" s="116"/>
      <c r="O39" s="116"/>
      <c r="P39" s="116"/>
      <c r="Q39" s="116"/>
      <c r="R39" s="117"/>
      <c r="S39" s="100"/>
    </row>
    <row r="40" spans="1:22" ht="15.75" thickBot="1" x14ac:dyDescent="0.3">
      <c r="A40" s="118"/>
      <c r="B40" s="119"/>
      <c r="C40" s="119"/>
      <c r="D40" s="119"/>
      <c r="E40" s="119"/>
      <c r="F40" s="119"/>
      <c r="G40" s="119"/>
      <c r="H40" s="119"/>
      <c r="I40" s="119"/>
      <c r="J40" s="119"/>
      <c r="K40" s="119"/>
      <c r="L40" s="119"/>
      <c r="M40" s="119"/>
      <c r="N40" s="119"/>
      <c r="O40" s="119"/>
      <c r="P40" s="119"/>
      <c r="Q40" s="119"/>
      <c r="R40" s="120"/>
      <c r="S40" s="101"/>
    </row>
    <row r="41" spans="1:22" x14ac:dyDescent="0.25">
      <c r="A41" s="103"/>
      <c r="B41" s="104"/>
      <c r="C41" s="104"/>
      <c r="D41" s="104"/>
      <c r="E41" s="104"/>
      <c r="F41" s="104"/>
      <c r="G41" s="104"/>
      <c r="H41" s="109"/>
      <c r="I41" s="109"/>
      <c r="J41" s="109"/>
      <c r="K41" s="109"/>
      <c r="L41" s="109"/>
      <c r="M41" s="109"/>
      <c r="N41" s="109"/>
      <c r="O41" s="109"/>
      <c r="P41" s="109"/>
      <c r="Q41" s="109"/>
      <c r="R41" s="110"/>
      <c r="S41" s="101"/>
    </row>
    <row r="42" spans="1:22" x14ac:dyDescent="0.25">
      <c r="A42" s="105"/>
      <c r="B42" s="106"/>
      <c r="C42" s="106"/>
      <c r="D42" s="106"/>
      <c r="E42" s="106"/>
      <c r="F42" s="106"/>
      <c r="G42" s="106"/>
      <c r="H42" s="111"/>
      <c r="I42" s="111"/>
      <c r="J42" s="111"/>
      <c r="K42" s="111"/>
      <c r="L42" s="111"/>
      <c r="M42" s="111"/>
      <c r="N42" s="111"/>
      <c r="O42" s="111"/>
      <c r="P42" s="111"/>
      <c r="Q42" s="111"/>
      <c r="R42" s="112"/>
      <c r="S42" s="101"/>
    </row>
    <row r="43" spans="1:22" ht="15.75" thickBot="1" x14ac:dyDescent="0.3">
      <c r="A43" s="107"/>
      <c r="B43" s="108"/>
      <c r="C43" s="108"/>
      <c r="D43" s="108"/>
      <c r="E43" s="108"/>
      <c r="F43" s="108"/>
      <c r="G43" s="108"/>
      <c r="H43" s="113"/>
      <c r="I43" s="113"/>
      <c r="J43" s="113"/>
      <c r="K43" s="113"/>
      <c r="L43" s="113"/>
      <c r="M43" s="113"/>
      <c r="N43" s="113"/>
      <c r="O43" s="113"/>
      <c r="P43" s="113"/>
      <c r="Q43" s="113"/>
      <c r="R43" s="114"/>
      <c r="S43" s="102"/>
    </row>
    <row r="44" spans="1:22" x14ac:dyDescent="0.25">
      <c r="A44" s="97" t="s">
        <v>125</v>
      </c>
      <c r="B44" s="98"/>
      <c r="C44" s="98"/>
      <c r="D44" s="98"/>
      <c r="E44" s="98"/>
      <c r="F44" s="98"/>
      <c r="G44" s="98"/>
      <c r="H44" s="98"/>
      <c r="I44" s="98"/>
      <c r="J44" s="98"/>
      <c r="K44" s="98"/>
      <c r="L44" s="98"/>
      <c r="M44" s="98"/>
      <c r="N44" s="98"/>
      <c r="O44" s="98"/>
      <c r="P44" s="98"/>
      <c r="Q44" s="98"/>
      <c r="R44" s="98"/>
      <c r="S44" s="98"/>
    </row>
    <row r="45" spans="1:22" x14ac:dyDescent="0.25">
      <c r="A45" s="99"/>
      <c r="B45" s="98"/>
      <c r="C45" s="98"/>
      <c r="D45" s="98"/>
      <c r="E45" s="98"/>
      <c r="F45" s="98"/>
      <c r="G45" s="98"/>
      <c r="H45" s="98"/>
      <c r="I45" s="98"/>
      <c r="J45" s="98"/>
      <c r="K45" s="98"/>
      <c r="L45" s="98"/>
      <c r="M45" s="98"/>
      <c r="N45" s="98"/>
      <c r="O45" s="98"/>
      <c r="P45" s="98"/>
      <c r="Q45" s="98"/>
      <c r="R45" s="98"/>
      <c r="S45" s="98"/>
    </row>
    <row r="46" spans="1:22" x14ac:dyDescent="0.25">
      <c r="A46" s="99"/>
      <c r="B46" s="98"/>
      <c r="C46" s="98"/>
      <c r="D46" s="98"/>
      <c r="E46" s="98"/>
      <c r="F46" s="98"/>
      <c r="G46" s="98"/>
      <c r="H46" s="98"/>
      <c r="I46" s="98"/>
      <c r="J46" s="98"/>
      <c r="K46" s="98"/>
      <c r="L46" s="98"/>
      <c r="M46" s="98"/>
      <c r="N46" s="98"/>
      <c r="O46" s="98"/>
      <c r="P46" s="98"/>
      <c r="Q46" s="98"/>
      <c r="R46" s="98"/>
      <c r="S46" s="98"/>
    </row>
    <row r="216" spans="5:7" s="29" customFormat="1" x14ac:dyDescent="0.25"/>
    <row r="217" spans="5:7" x14ac:dyDescent="0.25">
      <c r="E217" t="s">
        <v>154</v>
      </c>
      <c r="F217" s="11" t="s">
        <v>114</v>
      </c>
      <c r="G217" t="s">
        <v>156</v>
      </c>
    </row>
    <row r="218" spans="5:7" ht="30" x14ac:dyDescent="0.25">
      <c r="E218" s="9" t="s">
        <v>90</v>
      </c>
      <c r="F218" s="11" t="s">
        <v>112</v>
      </c>
      <c r="G218" t="s">
        <v>157</v>
      </c>
    </row>
    <row r="219" spans="5:7" x14ac:dyDescent="0.25">
      <c r="E219" s="9" t="s">
        <v>87</v>
      </c>
      <c r="F219" s="11" t="s">
        <v>109</v>
      </c>
      <c r="G219" t="s">
        <v>158</v>
      </c>
    </row>
    <row r="220" spans="5:7" ht="30" x14ac:dyDescent="0.25">
      <c r="E220" s="9" t="s">
        <v>84</v>
      </c>
      <c r="G220" t="s">
        <v>159</v>
      </c>
    </row>
    <row r="221" spans="5:7" ht="30" x14ac:dyDescent="0.25">
      <c r="E221" s="9" t="s">
        <v>81</v>
      </c>
    </row>
  </sheetData>
  <mergeCells count="62">
    <mergeCell ref="N10:N13"/>
    <mergeCell ref="O10:O13"/>
    <mergeCell ref="Q5:Q8"/>
    <mergeCell ref="O5:O8"/>
    <mergeCell ref="I6:K6"/>
    <mergeCell ref="K10:K13"/>
    <mergeCell ref="L10:L13"/>
    <mergeCell ref="M10:M13"/>
    <mergeCell ref="L6:N7"/>
    <mergeCell ref="P10:P13"/>
    <mergeCell ref="A10:A15"/>
    <mergeCell ref="B10:B15"/>
    <mergeCell ref="C10:C13"/>
    <mergeCell ref="D10:D15"/>
    <mergeCell ref="E10:E13"/>
    <mergeCell ref="F10:F13"/>
    <mergeCell ref="G10:G13"/>
    <mergeCell ref="H10:H11"/>
    <mergeCell ref="I10:I13"/>
    <mergeCell ref="J10:J13"/>
    <mergeCell ref="A40:R40"/>
    <mergeCell ref="I7:I8"/>
    <mergeCell ref="J7:J8"/>
    <mergeCell ref="A1:R2"/>
    <mergeCell ref="A3:R3"/>
    <mergeCell ref="A5:A8"/>
    <mergeCell ref="B5:B8"/>
    <mergeCell ref="C5:C8"/>
    <mergeCell ref="D5:D8"/>
    <mergeCell ref="E5:G5"/>
    <mergeCell ref="A4:D4"/>
    <mergeCell ref="O4:R4"/>
    <mergeCell ref="K7:K8"/>
    <mergeCell ref="P5:P8"/>
    <mergeCell ref="H6:H8"/>
    <mergeCell ref="R5:R8"/>
    <mergeCell ref="A44:S46"/>
    <mergeCell ref="S39:S43"/>
    <mergeCell ref="E4:N4"/>
    <mergeCell ref="H5:N5"/>
    <mergeCell ref="A41:G41"/>
    <mergeCell ref="A42:G42"/>
    <mergeCell ref="A43:G43"/>
    <mergeCell ref="H41:R41"/>
    <mergeCell ref="H42:R42"/>
    <mergeCell ref="H43:R43"/>
    <mergeCell ref="E7:E8"/>
    <mergeCell ref="F7:F8"/>
    <mergeCell ref="E6:G6"/>
    <mergeCell ref="G7:G8"/>
    <mergeCell ref="A39:R39"/>
    <mergeCell ref="Q10:Q15"/>
    <mergeCell ref="S4:V4"/>
    <mergeCell ref="S5:S8"/>
    <mergeCell ref="T5:T8"/>
    <mergeCell ref="U5:U8"/>
    <mergeCell ref="V5:V8"/>
    <mergeCell ref="R10:R13"/>
    <mergeCell ref="S10:S13"/>
    <mergeCell ref="T10:T13"/>
    <mergeCell ref="U10:U13"/>
    <mergeCell ref="V10:V13"/>
  </mergeCells>
  <dataValidations count="15">
    <dataValidation type="list" allowBlank="1" showInputMessage="1" showErrorMessage="1" sqref="I16:I17 E36 E16:E17 I23:I27 I30:I36">
      <formula1>$E$217:$E$221</formula1>
    </dataValidation>
    <dataValidation type="list" allowBlank="1" showInputMessage="1" showErrorMessage="1" sqref="J16:J17 F36 F16:F17 J23:J27 J30:J36">
      <formula1>$F$217:$F$219</formula1>
    </dataValidation>
    <dataValidation type="list" allowBlank="1" showInputMessage="1" showErrorMessage="1" sqref="K16:K17 G36 G16:G17 K23:K27 K30:K36">
      <formula1>$G$217:$G$220</formula1>
    </dataValidation>
    <dataValidation type="list" allowBlank="1" showInputMessage="1" showErrorMessage="1" sqref="K18:K22 G18:G27 G30:G35">
      <formula1>$G$82:$G$85</formula1>
    </dataValidation>
    <dataValidation type="list" allowBlank="1" showInputMessage="1" showErrorMessage="1" sqref="J18:J22 F18:F27 F30:F35">
      <formula1>$F$82:$F$84</formula1>
    </dataValidation>
    <dataValidation type="list" allowBlank="1" showInputMessage="1" showErrorMessage="1" sqref="I18:I22 E18:E27 E30:E35">
      <formula1>$E$82:$E$86</formula1>
    </dataValidation>
    <dataValidation type="list" allowBlank="1" showInputMessage="1" showErrorMessage="1" sqref="E10 I14:I15 E14:E15 I10">
      <formula1>$E$74:$E$78</formula1>
    </dataValidation>
    <dataValidation type="list" allowBlank="1" showInputMessage="1" showErrorMessage="1" sqref="F10 J14:J15 F14:F15 J10">
      <formula1>$F$74:$F$76</formula1>
    </dataValidation>
    <dataValidation type="list" allowBlank="1" showInputMessage="1" showErrorMessage="1" sqref="G10 K14:K15 G14:G15 K10">
      <formula1>$G$74:$G$77</formula1>
    </dataValidation>
    <dataValidation type="list" allowBlank="1" showInputMessage="1" showErrorMessage="1" sqref="G9 K9">
      <formula1>$G$72:$G$75</formula1>
    </dataValidation>
    <dataValidation type="list" allowBlank="1" showInputMessage="1" showErrorMessage="1" sqref="F9 J9">
      <formula1>$F$72:$F$74</formula1>
    </dataValidation>
    <dataValidation type="list" allowBlank="1" showInputMessage="1" showErrorMessage="1" sqref="E9 I9">
      <formula1>$E$72:$E$76</formula1>
    </dataValidation>
    <dataValidation type="list" allowBlank="1" showInputMessage="1" showErrorMessage="1" sqref="G28:G29 K28:K29">
      <formula1>$G$194:$G$197</formula1>
    </dataValidation>
    <dataValidation type="list" allowBlank="1" showInputMessage="1" showErrorMessage="1" sqref="F28:F29 J28:J29">
      <formula1>$F$194:$F$196</formula1>
    </dataValidation>
    <dataValidation type="list" allowBlank="1" showInputMessage="1" showErrorMessage="1" sqref="E28:E29 I28:I29">
      <formula1>$E$194:$E$198</formula1>
    </dataValidation>
  </dataValidations>
  <printOptions horizontalCentered="1"/>
  <pageMargins left="0.31496062992125984" right="0.31496062992125984" top="0.55118110236220474" bottom="0.35433070866141736" header="0.31496062992125984" footer="0.31496062992125984"/>
  <pageSetup paperSize="41"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A2" zoomScaleNormal="100" workbookViewId="0">
      <selection activeCell="A11" sqref="A11"/>
    </sheetView>
  </sheetViews>
  <sheetFormatPr baseColWidth="10" defaultRowHeight="15" x14ac:dyDescent="0.25"/>
  <cols>
    <col min="3" max="5" width="40.7109375" customWidth="1"/>
  </cols>
  <sheetData>
    <row r="1" spans="1:5" ht="30.75" customHeight="1" x14ac:dyDescent="0.25">
      <c r="A1" s="128" t="s">
        <v>160</v>
      </c>
      <c r="B1" s="129"/>
      <c r="C1" s="129"/>
      <c r="D1" s="129"/>
      <c r="E1" s="130"/>
    </row>
    <row r="2" spans="1:5" x14ac:dyDescent="0.25">
      <c r="A2" s="131" t="s">
        <v>161</v>
      </c>
      <c r="B2" s="132"/>
      <c r="C2" s="132" t="s">
        <v>162</v>
      </c>
      <c r="D2" s="132"/>
      <c r="E2" s="133"/>
    </row>
    <row r="3" spans="1:5" x14ac:dyDescent="0.25">
      <c r="A3" s="131"/>
      <c r="B3" s="132"/>
      <c r="C3" s="132"/>
      <c r="D3" s="132"/>
      <c r="E3" s="133"/>
    </row>
    <row r="4" spans="1:5" x14ac:dyDescent="0.25">
      <c r="A4" s="131"/>
      <c r="B4" s="132"/>
      <c r="C4" s="22">
        <v>3</v>
      </c>
      <c r="D4" s="22">
        <v>4</v>
      </c>
      <c r="E4" s="30">
        <v>5</v>
      </c>
    </row>
    <row r="5" spans="1:5" x14ac:dyDescent="0.25">
      <c r="A5" s="131"/>
      <c r="B5" s="132"/>
      <c r="C5" s="10" t="s">
        <v>163</v>
      </c>
      <c r="D5" s="10" t="s">
        <v>112</v>
      </c>
      <c r="E5" s="31" t="s">
        <v>164</v>
      </c>
    </row>
    <row r="6" spans="1:5" ht="96.75" customHeight="1" thickBot="1" x14ac:dyDescent="0.3">
      <c r="A6" s="32">
        <v>5</v>
      </c>
      <c r="B6" s="35" t="s">
        <v>169</v>
      </c>
      <c r="C6" s="19" t="s">
        <v>166</v>
      </c>
      <c r="D6" s="19" t="s">
        <v>167</v>
      </c>
      <c r="E6" s="33" t="s">
        <v>168</v>
      </c>
    </row>
    <row r="7" spans="1:5" ht="84" customHeight="1" x14ac:dyDescent="0.25">
      <c r="A7" s="32">
        <v>4</v>
      </c>
      <c r="B7" s="10" t="s">
        <v>84</v>
      </c>
      <c r="C7" s="19" t="s">
        <v>166</v>
      </c>
      <c r="D7" s="19" t="s">
        <v>167</v>
      </c>
      <c r="E7" s="33" t="s">
        <v>168</v>
      </c>
    </row>
    <row r="8" spans="1:5" ht="84" customHeight="1" x14ac:dyDescent="0.25">
      <c r="A8" s="32">
        <v>3</v>
      </c>
      <c r="B8" s="10" t="s">
        <v>87</v>
      </c>
      <c r="C8" s="19" t="s">
        <v>166</v>
      </c>
      <c r="D8" s="19" t="s">
        <v>167</v>
      </c>
      <c r="E8" s="33" t="s">
        <v>168</v>
      </c>
    </row>
    <row r="9" spans="1:5" ht="84" customHeight="1" x14ac:dyDescent="0.25">
      <c r="A9" s="32">
        <v>2</v>
      </c>
      <c r="B9" s="40" t="s">
        <v>90</v>
      </c>
      <c r="C9" s="19" t="s">
        <v>165</v>
      </c>
      <c r="D9" s="19" t="s">
        <v>166</v>
      </c>
      <c r="E9" s="33" t="s">
        <v>167</v>
      </c>
    </row>
    <row r="10" spans="1:5" ht="84" customHeight="1" thickBot="1" x14ac:dyDescent="0.3">
      <c r="A10" s="34">
        <v>1</v>
      </c>
      <c r="B10" s="40" t="s">
        <v>173</v>
      </c>
      <c r="C10" s="36" t="s">
        <v>165</v>
      </c>
      <c r="D10" s="36" t="s">
        <v>165</v>
      </c>
      <c r="E10" s="37" t="s">
        <v>166</v>
      </c>
    </row>
    <row r="11" spans="1:5" ht="100.5" customHeight="1" x14ac:dyDescent="0.25">
      <c r="D11" s="38" t="s">
        <v>170</v>
      </c>
      <c r="E11" s="39" t="s">
        <v>171</v>
      </c>
    </row>
  </sheetData>
  <mergeCells count="3">
    <mergeCell ref="A1:E1"/>
    <mergeCell ref="A2:B5"/>
    <mergeCell ref="C2:E3"/>
  </mergeCells>
  <conditionalFormatting sqref="A6:A10 C4:E4">
    <cfRule type="colorScale" priority="5">
      <colorScale>
        <cfvo type="num" val="1"/>
        <cfvo type="num" val="3"/>
        <cfvo type="num" val="5"/>
        <color rgb="FF00B050"/>
        <color rgb="FFFFC000"/>
        <color rgb="FFFF0000"/>
      </colorScale>
    </cfRule>
  </conditionalFormatting>
  <conditionalFormatting sqref="D11 C6:E1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4" workbookViewId="0">
      <selection activeCell="K34" sqref="K34"/>
    </sheetView>
  </sheetViews>
  <sheetFormatPr baseColWidth="10" defaultRowHeight="1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workbookViewId="0">
      <selection activeCell="C12" sqref="C12"/>
    </sheetView>
  </sheetViews>
  <sheetFormatPr baseColWidth="10" defaultRowHeight="15" x14ac:dyDescent="0.25"/>
  <cols>
    <col min="1" max="1" width="47.85546875" customWidth="1"/>
    <col min="3" max="3" width="53.5703125" customWidth="1"/>
    <col min="4" max="4" width="31.7109375" customWidth="1"/>
    <col min="5" max="5" width="31.28515625" customWidth="1"/>
    <col min="6" max="6" width="26.140625" customWidth="1"/>
    <col min="7" max="8" width="47.85546875" customWidth="1"/>
  </cols>
  <sheetData>
    <row r="1" spans="1:8" ht="19.5" thickBot="1" x14ac:dyDescent="0.3">
      <c r="A1" s="139" t="s">
        <v>12</v>
      </c>
      <c r="B1" s="140"/>
      <c r="C1" s="140"/>
      <c r="D1" s="140"/>
      <c r="E1" s="140"/>
      <c r="F1" s="141"/>
    </row>
    <row r="2" spans="1:8" ht="19.5" thickBot="1" x14ac:dyDescent="0.3">
      <c r="A2" s="142" t="s">
        <v>46</v>
      </c>
      <c r="B2" s="143"/>
      <c r="C2" s="143"/>
      <c r="D2" s="143"/>
      <c r="E2" s="143"/>
      <c r="F2" s="144"/>
    </row>
    <row r="3" spans="1:8" ht="16.5" thickBot="1" x14ac:dyDescent="0.3">
      <c r="A3" s="6" t="s">
        <v>11</v>
      </c>
      <c r="B3" s="145" t="s">
        <v>36</v>
      </c>
      <c r="C3" s="145"/>
      <c r="D3" s="5" t="s">
        <v>47</v>
      </c>
      <c r="E3" s="6" t="s">
        <v>0</v>
      </c>
      <c r="F3" s="5" t="s">
        <v>10</v>
      </c>
      <c r="G3" s="7" t="s">
        <v>52</v>
      </c>
      <c r="H3" s="7" t="s">
        <v>53</v>
      </c>
    </row>
    <row r="4" spans="1:8" ht="39" customHeight="1" thickBot="1" x14ac:dyDescent="0.3">
      <c r="A4" s="134" t="s">
        <v>41</v>
      </c>
      <c r="B4" s="1" t="s">
        <v>1</v>
      </c>
      <c r="C4" s="2" t="s">
        <v>7</v>
      </c>
      <c r="D4" s="3"/>
      <c r="E4" s="3"/>
      <c r="F4" s="4"/>
      <c r="G4" s="146" t="s">
        <v>48</v>
      </c>
      <c r="H4" s="146"/>
    </row>
    <row r="5" spans="1:8" ht="39" customHeight="1" thickBot="1" x14ac:dyDescent="0.3">
      <c r="A5" s="135"/>
      <c r="B5" s="1" t="s">
        <v>2</v>
      </c>
      <c r="C5" s="2" t="s">
        <v>8</v>
      </c>
      <c r="D5" s="3"/>
      <c r="E5" s="3"/>
      <c r="F5" s="4"/>
      <c r="G5" s="147"/>
      <c r="H5" s="147"/>
    </row>
    <row r="6" spans="1:8" ht="39" customHeight="1" thickBot="1" x14ac:dyDescent="0.3">
      <c r="A6" s="135"/>
      <c r="B6" s="1" t="s">
        <v>3</v>
      </c>
      <c r="C6" s="2" t="s">
        <v>9</v>
      </c>
      <c r="D6" s="3"/>
      <c r="E6" s="3"/>
      <c r="F6" s="3"/>
      <c r="G6" s="147"/>
      <c r="H6" s="147"/>
    </row>
    <row r="7" spans="1:8" ht="39" customHeight="1" thickBot="1" x14ac:dyDescent="0.3">
      <c r="A7" s="136"/>
      <c r="B7" s="1" t="s">
        <v>34</v>
      </c>
      <c r="C7" s="2" t="s">
        <v>35</v>
      </c>
      <c r="D7" s="3"/>
      <c r="E7" s="3"/>
      <c r="F7" s="3"/>
      <c r="G7" s="148"/>
      <c r="H7" s="148"/>
    </row>
    <row r="8" spans="1:8" ht="48" customHeight="1" thickBot="1" x14ac:dyDescent="0.3">
      <c r="A8" s="134" t="s">
        <v>44</v>
      </c>
      <c r="B8" s="1" t="s">
        <v>4</v>
      </c>
      <c r="C8" s="2" t="s">
        <v>13</v>
      </c>
      <c r="D8" s="3"/>
      <c r="E8" s="3"/>
      <c r="F8" s="4"/>
      <c r="G8" s="146" t="s">
        <v>76</v>
      </c>
      <c r="H8" s="146" t="s">
        <v>55</v>
      </c>
    </row>
    <row r="9" spans="1:8" ht="48" customHeight="1" thickBot="1" x14ac:dyDescent="0.3">
      <c r="A9" s="135"/>
      <c r="B9" s="1" t="s">
        <v>5</v>
      </c>
      <c r="C9" s="2" t="s">
        <v>14</v>
      </c>
      <c r="D9" s="3"/>
      <c r="E9" s="3"/>
      <c r="F9" s="4"/>
      <c r="G9" s="147"/>
      <c r="H9" s="147"/>
    </row>
    <row r="10" spans="1:8" ht="48" customHeight="1" thickBot="1" x14ac:dyDescent="0.3">
      <c r="A10" s="135"/>
      <c r="B10" s="1" t="s">
        <v>6</v>
      </c>
      <c r="C10" s="2" t="s">
        <v>15</v>
      </c>
      <c r="D10" s="3"/>
      <c r="E10" s="3"/>
      <c r="F10" s="4"/>
      <c r="G10" s="147"/>
      <c r="H10" s="147"/>
    </row>
    <row r="11" spans="1:8" ht="48" customHeight="1" thickBot="1" x14ac:dyDescent="0.3">
      <c r="A11" s="136"/>
      <c r="B11" s="1" t="s">
        <v>32</v>
      </c>
      <c r="C11" s="2" t="s">
        <v>33</v>
      </c>
      <c r="D11" s="3"/>
      <c r="E11" s="3"/>
      <c r="F11" s="3"/>
      <c r="G11" s="148"/>
      <c r="H11" s="148"/>
    </row>
    <row r="12" spans="1:8" ht="39" customHeight="1" thickBot="1" x14ac:dyDescent="0.3">
      <c r="A12" s="134" t="s">
        <v>42</v>
      </c>
      <c r="B12" s="1" t="s">
        <v>16</v>
      </c>
      <c r="C12" s="2" t="s">
        <v>17</v>
      </c>
      <c r="D12" s="3"/>
      <c r="E12" s="3"/>
      <c r="F12" s="3"/>
      <c r="G12" s="146" t="s">
        <v>49</v>
      </c>
      <c r="H12" s="146"/>
    </row>
    <row r="13" spans="1:8" ht="39" customHeight="1" thickBot="1" x14ac:dyDescent="0.3">
      <c r="A13" s="135"/>
      <c r="B13" s="1" t="s">
        <v>18</v>
      </c>
      <c r="C13" s="2" t="s">
        <v>19</v>
      </c>
      <c r="D13" s="3"/>
      <c r="E13" s="3"/>
      <c r="F13" s="3"/>
      <c r="G13" s="147"/>
      <c r="H13" s="147"/>
    </row>
    <row r="14" spans="1:8" ht="39" customHeight="1" thickBot="1" x14ac:dyDescent="0.3">
      <c r="A14" s="135"/>
      <c r="B14" s="1" t="s">
        <v>20</v>
      </c>
      <c r="C14" s="2" t="s">
        <v>21</v>
      </c>
      <c r="D14" s="3"/>
      <c r="E14" s="3"/>
      <c r="F14" s="3"/>
      <c r="G14" s="147"/>
      <c r="H14" s="147"/>
    </row>
    <row r="15" spans="1:8" ht="39" customHeight="1" thickBot="1" x14ac:dyDescent="0.3">
      <c r="A15" s="136"/>
      <c r="B15" s="1" t="s">
        <v>20</v>
      </c>
      <c r="C15" s="2" t="s">
        <v>21</v>
      </c>
      <c r="D15" s="3"/>
      <c r="E15" s="3"/>
      <c r="F15" s="3"/>
      <c r="G15" s="148"/>
      <c r="H15" s="148"/>
    </row>
    <row r="16" spans="1:8" ht="39" customHeight="1" thickBot="1" x14ac:dyDescent="0.3">
      <c r="A16" s="134" t="s">
        <v>45</v>
      </c>
      <c r="B16" s="1" t="s">
        <v>22</v>
      </c>
      <c r="C16" s="2" t="s">
        <v>23</v>
      </c>
      <c r="D16" s="3"/>
      <c r="E16" s="3"/>
      <c r="F16" s="3"/>
      <c r="G16" s="146" t="s">
        <v>50</v>
      </c>
      <c r="H16" s="146"/>
    </row>
    <row r="17" spans="1:8" ht="39" customHeight="1" thickBot="1" x14ac:dyDescent="0.3">
      <c r="A17" s="135"/>
      <c r="B17" s="1" t="s">
        <v>24</v>
      </c>
      <c r="C17" s="2" t="s">
        <v>25</v>
      </c>
      <c r="D17" s="3"/>
      <c r="E17" s="3"/>
      <c r="F17" s="3"/>
      <c r="G17" s="147"/>
      <c r="H17" s="147"/>
    </row>
    <row r="18" spans="1:8" ht="39" customHeight="1" thickBot="1" x14ac:dyDescent="0.3">
      <c r="A18" s="135"/>
      <c r="B18" s="1" t="s">
        <v>26</v>
      </c>
      <c r="C18" s="2" t="s">
        <v>27</v>
      </c>
      <c r="D18" s="3"/>
      <c r="E18" s="3"/>
      <c r="F18" s="3"/>
      <c r="G18" s="147"/>
      <c r="H18" s="147"/>
    </row>
    <row r="19" spans="1:8" ht="39" customHeight="1" thickBot="1" x14ac:dyDescent="0.3">
      <c r="A19" s="136"/>
      <c r="B19" s="1" t="s">
        <v>30</v>
      </c>
      <c r="C19" s="2" t="s">
        <v>31</v>
      </c>
      <c r="D19" s="3"/>
      <c r="E19" s="3"/>
      <c r="F19" s="3"/>
      <c r="G19" s="148"/>
      <c r="H19" s="148"/>
    </row>
    <row r="20" spans="1:8" ht="39" customHeight="1" thickBot="1" x14ac:dyDescent="0.3">
      <c r="A20" s="134" t="s">
        <v>43</v>
      </c>
      <c r="B20" s="1" t="s">
        <v>37</v>
      </c>
      <c r="C20" s="2" t="s">
        <v>28</v>
      </c>
      <c r="D20" s="3"/>
      <c r="E20" s="3"/>
      <c r="F20" s="3"/>
      <c r="G20" s="146" t="s">
        <v>51</v>
      </c>
      <c r="H20" s="146" t="s">
        <v>54</v>
      </c>
    </row>
    <row r="21" spans="1:8" ht="39" customHeight="1" thickBot="1" x14ac:dyDescent="0.3">
      <c r="A21" s="137"/>
      <c r="B21" s="1" t="s">
        <v>38</v>
      </c>
      <c r="C21" s="2" t="s">
        <v>29</v>
      </c>
      <c r="D21" s="3"/>
      <c r="E21" s="3"/>
      <c r="F21" s="3"/>
      <c r="G21" s="149"/>
      <c r="H21" s="149"/>
    </row>
    <row r="22" spans="1:8" ht="15.75" thickBot="1" x14ac:dyDescent="0.3">
      <c r="A22" s="138"/>
      <c r="B22" s="1" t="s">
        <v>39</v>
      </c>
      <c r="C22" s="2" t="s">
        <v>40</v>
      </c>
      <c r="D22" s="3"/>
      <c r="E22" s="3"/>
      <c r="F22" s="3"/>
      <c r="G22" s="150"/>
      <c r="H22" s="150"/>
    </row>
  </sheetData>
  <mergeCells count="18">
    <mergeCell ref="H4:H7"/>
    <mergeCell ref="H8:H11"/>
    <mergeCell ref="H12:H15"/>
    <mergeCell ref="H16:H19"/>
    <mergeCell ref="H20:H22"/>
    <mergeCell ref="G4:G7"/>
    <mergeCell ref="G8:G11"/>
    <mergeCell ref="G12:G15"/>
    <mergeCell ref="G16:G19"/>
    <mergeCell ref="G20:G22"/>
    <mergeCell ref="A16:A19"/>
    <mergeCell ref="A20:A22"/>
    <mergeCell ref="A1:F1"/>
    <mergeCell ref="A2:F2"/>
    <mergeCell ref="B3:C3"/>
    <mergeCell ref="A4:A7"/>
    <mergeCell ref="A8:A11"/>
    <mergeCell ref="A12:A15"/>
  </mergeCells>
  <pageMargins left="0.7" right="0.7" top="0.75" bottom="0.75" header="0.3" footer="0.3"/>
  <pageSetup orientation="portrait" horizontalDpi="4294967293" vertic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definición riesgo</vt:lpstr>
      <vt:lpstr>identificación riesgo</vt:lpstr>
      <vt:lpstr>Probabilidad</vt:lpstr>
      <vt:lpstr>Impacto</vt:lpstr>
      <vt:lpstr>Controles</vt:lpstr>
      <vt:lpstr>MRCO</vt:lpstr>
      <vt:lpstr>MAPA DE RIESGOS UAEOS</vt:lpstr>
      <vt:lpstr>califica riesgo</vt:lpstr>
      <vt:lpstr>Plan anticorrupción </vt:lpstr>
      <vt:lpstr>MRCO!Área_de_impresión</vt:lpstr>
      <vt:lpstr>MRCO!Títulos_a_imprimir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dc:creator>
  <cp:lastModifiedBy>Jorge Ismael Muñoz Rodriguez</cp:lastModifiedBy>
  <cp:lastPrinted>2016-12-07T20:42:14Z</cp:lastPrinted>
  <dcterms:created xsi:type="dcterms:W3CDTF">2014-07-11T18:50:50Z</dcterms:created>
  <dcterms:modified xsi:type="dcterms:W3CDTF">2017-01-17T16:52:39Z</dcterms:modified>
</cp:coreProperties>
</file>