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daza\Desktop\2. VIGENCIA 2021\PROGRAMAS Y PROYECTOS 2021\8. Ejecución Presupuestal\Septiembre\"/>
    </mc:Choice>
  </mc:AlternateContent>
  <xr:revisionPtr revIDLastSave="0" documentId="13_ncr:1_{3B1766F8-E94D-4F3D-8D04-8B4E30FFE63D}" xr6:coauthVersionLast="36" xr6:coauthVersionMax="36" xr10:uidLastSave="{00000000-0000-0000-0000-000000000000}"/>
  <bookViews>
    <workbookView xWindow="0" yWindow="0" windowWidth="28800" windowHeight="11025" xr2:uid="{27468078-5C45-4218-83B3-16E3EDDF3C56}"/>
  </bookViews>
  <sheets>
    <sheet name="30 de Sept." sheetId="2" r:id="rId1"/>
    <sheet name="REP_EPG034_EjecucionPresupuesta" sheetId="6" r:id="rId2"/>
  </sheets>
  <definedNames>
    <definedName name="_xlnm._FilterDatabase" localSheetId="1" hidden="1">REP_EPG034_EjecucionPresupuesta!$A$4:$AB$25</definedName>
    <definedName name="_xlnm.Print_Area" localSheetId="0">'30 de Sept.'!$A$1:$M$14</definedName>
    <definedName name="asigbas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esfna">#REF!</definedName>
    <definedName name="comfam">#REF!</definedName>
    <definedName name="conpln1">#REF!</definedName>
    <definedName name="conpln2">#REF!</definedName>
    <definedName name="conpln3">#REF!</definedName>
    <definedName name="conpln4">#REF!</definedName>
    <definedName name="conpln5">#REF!</definedName>
    <definedName name="emppln">#REF!</definedName>
    <definedName name="gasrep">#REF!</definedName>
    <definedName name="grado">#REF!</definedName>
    <definedName name="horext">#REF!</definedName>
    <definedName name="icbf">#REF!</definedName>
    <definedName name="indvac">#REF!</definedName>
    <definedName name="instec">#REF!</definedName>
    <definedName name="NHTRF">#REF!</definedName>
    <definedName name="nivcar">#REF!</definedName>
    <definedName name="nomcar">#REF!</definedName>
    <definedName name="prevarp">#REF!</definedName>
    <definedName name="prevpen">#REF!</definedName>
    <definedName name="prevsal">#REF!</definedName>
    <definedName name="primant">#REF!</definedName>
    <definedName name="primcor">#REF!</definedName>
    <definedName name="primdir">#REF!</definedName>
    <definedName name="primfas">#REF!</definedName>
    <definedName name="primfns">#REF!</definedName>
    <definedName name="primnav">#REF!</definedName>
    <definedName name="primniv">#REF!</definedName>
    <definedName name="primqui">#REF!</definedName>
    <definedName name="primrie">#REF!</definedName>
    <definedName name="primser">#REF!</definedName>
    <definedName name="primtec">#REF!</definedName>
    <definedName name="primtecfac">#REF!</definedName>
    <definedName name="primtecnfac">#REF!</definedName>
    <definedName name="primvac">#REF!</definedName>
    <definedName name="seccion">#REF!</definedName>
    <definedName name="sena">#REF!</definedName>
    <definedName name="subtr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 s="1"/>
  <c r="D9" i="2"/>
  <c r="E9" i="2" s="1"/>
  <c r="D10" i="2"/>
  <c r="E10" i="2" s="1"/>
  <c r="D11" i="2"/>
  <c r="E11" i="2" s="1"/>
  <c r="D12" i="2"/>
  <c r="E12" i="2" s="1"/>
  <c r="D13" i="2"/>
  <c r="E13" i="2" s="1"/>
  <c r="D7" i="2"/>
  <c r="E7" i="2" s="1"/>
  <c r="M8" i="2"/>
  <c r="M9" i="2"/>
  <c r="M10" i="2"/>
  <c r="M11" i="2"/>
  <c r="M12" i="2"/>
  <c r="M13" i="2"/>
  <c r="M7" i="2"/>
  <c r="K8" i="2"/>
  <c r="K9" i="2"/>
  <c r="K10" i="2"/>
  <c r="K11" i="2"/>
  <c r="K12" i="2"/>
  <c r="K13" i="2"/>
  <c r="K7" i="2"/>
  <c r="I8" i="2"/>
  <c r="I9" i="2"/>
  <c r="I10" i="2"/>
  <c r="I11" i="2"/>
  <c r="I12" i="2"/>
  <c r="I13" i="2"/>
  <c r="I7" i="2"/>
  <c r="F8" i="2"/>
  <c r="F9" i="2"/>
  <c r="F10" i="2"/>
  <c r="F11" i="2"/>
  <c r="F12" i="2"/>
  <c r="F13" i="2"/>
  <c r="F7" i="2"/>
  <c r="J14" i="2" l="1"/>
  <c r="K14" i="2" s="1"/>
  <c r="G14" i="2"/>
  <c r="I14" i="2" s="1"/>
  <c r="C14" i="2"/>
  <c r="F14" i="2" s="1"/>
  <c r="H8" i="2" l="1"/>
  <c r="H9" i="2"/>
  <c r="H10" i="2"/>
  <c r="H11" i="2"/>
  <c r="H12" i="2"/>
  <c r="H13" i="2"/>
  <c r="L14" i="2" l="1"/>
  <c r="M14" i="2" s="1"/>
  <c r="H7" i="2" l="1"/>
  <c r="H14" i="2" l="1"/>
  <c r="B14" i="2"/>
  <c r="D14" i="2"/>
  <c r="E14" i="2" l="1"/>
</calcChain>
</file>

<file path=xl/sharedStrings.xml><?xml version="1.0" encoding="utf-8"?>
<sst xmlns="http://schemas.openxmlformats.org/spreadsheetml/2006/main" count="387" uniqueCount="123">
  <si>
    <t>VERSIÓN 06</t>
  </si>
  <si>
    <t>FECHA EDICIÓN 01/02/2019</t>
  </si>
  <si>
    <t>PROYECTO</t>
  </si>
  <si>
    <t>Presupuesto</t>
  </si>
  <si>
    <t>CDP</t>
  </si>
  <si>
    <t>% CDP</t>
  </si>
  <si>
    <t>% Compromisos</t>
  </si>
  <si>
    <t>% Obligaciones</t>
  </si>
  <si>
    <t>Pagos</t>
  </si>
  <si>
    <t>% Pagos</t>
  </si>
  <si>
    <t>Desarrollo de Emprendimientos Solidarios a través de Negocios Inclusivos a Nivel Nacional</t>
  </si>
  <si>
    <t>Desarrollo de emprendimientos solidarios en población reincorporada o reinsertada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</si>
  <si>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</si>
  <si>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</si>
  <si>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Implementación de un sistema integral de gestión documental para la unidad administrativa especial de organizaciones solidarias a nivel nacional</t>
  </si>
  <si>
    <t>Fortalecimiento de la infraestructura para el funcionamiento de la entidad a nivel nacional</t>
  </si>
  <si>
    <t>TOTAL INVERSIÓN</t>
  </si>
  <si>
    <t xml:space="preserve"> </t>
  </si>
  <si>
    <t>APR. DISPONIBLE</t>
  </si>
  <si>
    <t>CDP por comprometer</t>
  </si>
  <si>
    <t>EJECUCION PRESUPUESTAL</t>
  </si>
  <si>
    <t>% disponible</t>
  </si>
  <si>
    <t>Desarrollo Socioempresarial de las Organizaciones Solidarias a Nivel Nacional</t>
  </si>
  <si>
    <t>Obligaciones</t>
  </si>
  <si>
    <t>Compromisos</t>
  </si>
  <si>
    <t xml:space="preserve">Actualizado por: Martha Cecilia Daza R.- Profesional Especializado Grupo Planeación y Estadística                     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</si>
  <si>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</si>
  <si>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</si>
  <si>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</si>
  <si>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</si>
  <si>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</si>
  <si>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</si>
  <si>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</si>
  <si>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</si>
  <si>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</si>
  <si>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</si>
  <si>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</si>
  <si>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</si>
  <si>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</si>
  <si>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</si>
  <si>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</si>
  <si>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</si>
  <si>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</si>
  <si>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</si>
  <si>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</si>
  <si>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</si>
  <si>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</si>
  <si>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</si>
  <si>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</si>
  <si>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</si>
  <si>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</si>
  <si>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</si>
  <si>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COMPROMISO</t>
  </si>
  <si>
    <t>OBLIGACION</t>
  </si>
  <si>
    <t>ORDEN PAGO</t>
  </si>
  <si>
    <t>PAGOS</t>
  </si>
  <si>
    <t>36-12-00</t>
  </si>
  <si>
    <t>UNIDAD ADMINISTRATIVA ESPECIAL DE ORGANIZACIONES SOLIDARIAS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</si>
  <si>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</si>
  <si>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</si>
  <si>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</si>
  <si>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</si>
  <si>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</si>
  <si>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</si>
  <si>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</si>
  <si>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</si>
  <si>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</si>
  <si>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</si>
  <si>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</si>
  <si>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</si>
  <si>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</si>
  <si>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</si>
  <si>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</si>
  <si>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</si>
  <si>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</si>
  <si>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</si>
  <si>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</si>
  <si>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</si>
  <si>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A-03-04-02-012</t>
  </si>
  <si>
    <t>04</t>
  </si>
  <si>
    <t>012</t>
  </si>
  <si>
    <t>INCAPACIDADES Y LICENCIAS DE MATERNIDAD Y PATERNIDAD (NO DE PENSIONES)</t>
  </si>
  <si>
    <t>A-03-10-01-001</t>
  </si>
  <si>
    <t>001</t>
  </si>
  <si>
    <t>11</t>
  </si>
  <si>
    <t>SENTENCIAS</t>
  </si>
  <si>
    <t>A-03-10-01-002</t>
  </si>
  <si>
    <t>002</t>
  </si>
  <si>
    <t>CONCILIACIONES</t>
  </si>
  <si>
    <t>A-08-01</t>
  </si>
  <si>
    <t>08</t>
  </si>
  <si>
    <t>IMPUESTOS</t>
  </si>
  <si>
    <t>A-08-04-01</t>
  </si>
  <si>
    <t>SSF</t>
  </si>
  <si>
    <t>CUOTA DE FISCALIZACIÓN Y AUDITAJE</t>
  </si>
  <si>
    <t>A-08-04-03</t>
  </si>
  <si>
    <t>CONTRIBUCIÓN NACIONAL DE VALORIZACIÓN</t>
  </si>
  <si>
    <t>C-3602-1300-6</t>
  </si>
  <si>
    <t>C</t>
  </si>
  <si>
    <t>3602</t>
  </si>
  <si>
    <t>1300</t>
  </si>
  <si>
    <t>6</t>
  </si>
  <si>
    <t>DESARROLLO SOCIO-EMPRESARIAL DE LAS ORGANIZACIONES SOLIDARIAS A NIVEL   NACIONAL</t>
  </si>
  <si>
    <t>C-3602-1300-7</t>
  </si>
  <si>
    <t>7</t>
  </si>
  <si>
    <t>DESARROLLO DE EMPRENDIMIENTOS SOLIDARIOS A TRAVÉS DE NEGOCIOS INCLUSIVOS A NIVEL  NACIONAL</t>
  </si>
  <si>
    <t>C-3602-1300-8</t>
  </si>
  <si>
    <t>8</t>
  </si>
  <si>
    <t>DESARROLLO DE EMPRENDIMIENTOS SOLIDARIOS EN POBLACIÓN REINCORPORADA O REINSERTADA A NIVEL  NACIONAL</t>
  </si>
  <si>
    <t>C-3699-1300-1</t>
  </si>
  <si>
    <t>3699</t>
  </si>
  <si>
    <t>1</t>
  </si>
  <si>
    <t>FORTALECIMIENTO DE LA INFRAESTRUCTURA TECNOLÓGICA DE LA UNIDAD ADMINISTRATIVA ESPECIAL ORGANIZACIONES SOLIDARIAS A NIVEL   NACIONAL</t>
  </si>
  <si>
    <t>C-3699-1300-2</t>
  </si>
  <si>
    <t>2</t>
  </si>
  <si>
    <t>DIVULGACIÓN PARA VISIBILIZACIÓN Y POSICIONAMIENTO DEL SECTOR SOLIDARIO Y DE LA UNIDAD ADMINISTRATIVA ESPECIAL DE ORGANIZACIONES SOLIDARIAS A NIVEL  NACIONAL</t>
  </si>
  <si>
    <t>C-3699-1300-5</t>
  </si>
  <si>
    <t>5</t>
  </si>
  <si>
    <t>IMPLEMENTACIÓN DE UN SISTEMA INTEGRAL DE GESTIÓN DOCUMENTAL PARA LA UNIDAD ADMINISTRATIVA ESPECIAL DE ORGANIZACIONES SOLIDARIAS A NIVEL  NACIONAL</t>
  </si>
  <si>
    <t>C-3699-1300-6</t>
  </si>
  <si>
    <t>FORTALECIMIENTO DE LA INFRAESTRUCTURA PARA EL FUNCIONAMIENTO DE LA ENTIDAD A NIVEL   NACIONAL</t>
  </si>
  <si>
    <t>EJECUCIÓN PRESUPUESTAL  a 30 de  septiembre de 2021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</si>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</sst>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&quot;$&quot;\ #,##0"/>
    <numFmt numFmtId="166" formatCode="[$-1240A]&quot;$&quot;\ #,##0.00;\-&quot;$&quot;\ #,##0.00"/>
    <numFmt numFmtId="167" formatCode="_-&quot;$&quot;\ * #,##0.00_-;\-&quot;$&quot;\ * #,##0.00_-;_-&quot;$&quot;\ 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name val="Arial Narrow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8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1">
    <xf numFmtId="0" fontId="0" fillId="0" borderId="0"/>
    <xf numFmtId="42" fontId="9" fillId="0" borderId="0" applyFont="0" applyFill="0" applyBorder="0" applyAlignment="0" applyProtection="0"/>
    <xf numFmtId="0" fontId="1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8" borderId="0" applyNumberFormat="0" applyBorder="0" applyAlignment="0" applyProtection="0"/>
  </cellStyleXfs>
  <cellXfs count="60">
    <xf numFmtId="0" fontId="0" fillId="0" borderId="0" xfId="0"/>
    <xf numFmtId="0" fontId="3" fillId="4" borderId="0" xfId="4" applyFont="1" applyFill="1" applyBorder="1"/>
    <xf numFmtId="0" fontId="3" fillId="4" borderId="0" xfId="4" applyFont="1" applyFill="1"/>
    <xf numFmtId="0" fontId="6" fillId="4" borderId="0" xfId="4" applyFont="1" applyFill="1" applyBorder="1" applyAlignment="1">
      <alignment horizontal="center" vertical="center"/>
    </xf>
    <xf numFmtId="0" fontId="6" fillId="4" borderId="0" xfId="4" applyFont="1" applyFill="1" applyAlignment="1">
      <alignment horizontal="center" vertical="center"/>
    </xf>
    <xf numFmtId="0" fontId="8" fillId="5" borderId="0" xfId="4" applyFont="1" applyFill="1" applyAlignment="1">
      <alignment wrapText="1"/>
    </xf>
    <xf numFmtId="0" fontId="8" fillId="5" borderId="0" xfId="4" applyFont="1" applyFill="1" applyAlignment="1">
      <alignment horizontal="center" vertical="center" wrapText="1"/>
    </xf>
    <xf numFmtId="42" fontId="8" fillId="5" borderId="0" xfId="4" applyNumberFormat="1" applyFont="1" applyFill="1" applyAlignment="1">
      <alignment wrapText="1"/>
    </xf>
    <xf numFmtId="42" fontId="8" fillId="5" borderId="0" xfId="1" applyFont="1" applyFill="1" applyAlignment="1">
      <alignment wrapText="1"/>
    </xf>
    <xf numFmtId="0" fontId="8" fillId="4" borderId="0" xfId="4" applyFont="1" applyFill="1" applyAlignment="1">
      <alignment wrapText="1"/>
    </xf>
    <xf numFmtId="0" fontId="10" fillId="6" borderId="12" xfId="4" applyFont="1" applyFill="1" applyBorder="1" applyAlignment="1">
      <alignment horizontal="center" vertical="center" wrapText="1"/>
    </xf>
    <xf numFmtId="10" fontId="8" fillId="5" borderId="0" xfId="4" applyNumberFormat="1" applyFont="1" applyFill="1" applyAlignment="1">
      <alignment wrapText="1"/>
    </xf>
    <xf numFmtId="164" fontId="8" fillId="5" borderId="0" xfId="4" applyNumberFormat="1" applyFont="1" applyFill="1" applyAlignment="1">
      <alignment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9" fontId="8" fillId="5" borderId="0" xfId="8" applyFont="1" applyFill="1" applyAlignment="1">
      <alignment wrapText="1"/>
    </xf>
    <xf numFmtId="42" fontId="7" fillId="6" borderId="13" xfId="1" applyFont="1" applyFill="1" applyBorder="1" applyAlignment="1">
      <alignment horizontal="center" vertical="center" wrapText="1"/>
    </xf>
    <xf numFmtId="0" fontId="1" fillId="4" borderId="14" xfId="9" applyFont="1" applyFill="1" applyBorder="1" applyAlignment="1">
      <alignment horizontal="justify" vertical="top" wrapText="1"/>
    </xf>
    <xf numFmtId="0" fontId="0" fillId="4" borderId="14" xfId="9" applyFont="1" applyFill="1" applyBorder="1" applyAlignment="1">
      <alignment horizontal="justify" vertical="top" wrapText="1"/>
    </xf>
    <xf numFmtId="164" fontId="10" fillId="6" borderId="13" xfId="4" applyNumberFormat="1" applyFont="1" applyFill="1" applyBorder="1" applyAlignment="1">
      <alignment horizontal="center" vertical="center" wrapText="1"/>
    </xf>
    <xf numFmtId="42" fontId="13" fillId="4" borderId="12" xfId="1" applyFont="1" applyFill="1" applyBorder="1" applyAlignment="1">
      <alignment horizontal="center" vertical="center" wrapText="1"/>
    </xf>
    <xf numFmtId="42" fontId="1" fillId="4" borderId="12" xfId="10" applyNumberFormat="1" applyFill="1" applyBorder="1" applyAlignment="1">
      <alignment horizontal="center" vertical="center" wrapText="1"/>
    </xf>
    <xf numFmtId="0" fontId="18" fillId="0" borderId="16" xfId="7" applyNumberFormat="1" applyFont="1" applyFill="1" applyBorder="1" applyAlignment="1">
      <alignment horizontal="center" vertical="center" wrapText="1" readingOrder="1"/>
    </xf>
    <xf numFmtId="0" fontId="18" fillId="0" borderId="0" xfId="7" applyNumberFormat="1" applyFont="1" applyFill="1" applyBorder="1" applyAlignment="1">
      <alignment horizontal="center" vertical="center" wrapText="1" readingOrder="1"/>
    </xf>
    <xf numFmtId="0" fontId="19" fillId="0" borderId="0" xfId="7" applyFont="1" applyFill="1" applyBorder="1"/>
    <xf numFmtId="0" fontId="17" fillId="0" borderId="16" xfId="7" applyNumberFormat="1" applyFont="1" applyFill="1" applyBorder="1" applyAlignment="1">
      <alignment horizontal="center" vertical="center" wrapText="1" readingOrder="1"/>
    </xf>
    <xf numFmtId="0" fontId="17" fillId="0" borderId="16" xfId="7" applyNumberFormat="1" applyFont="1" applyFill="1" applyBorder="1" applyAlignment="1">
      <alignment horizontal="left" vertical="center" wrapText="1" readingOrder="1"/>
    </xf>
    <xf numFmtId="0" fontId="17" fillId="0" borderId="16" xfId="7" applyNumberFormat="1" applyFont="1" applyFill="1" applyBorder="1" applyAlignment="1">
      <alignment vertical="center" wrapText="1" readingOrder="1"/>
    </xf>
    <xf numFmtId="166" fontId="17" fillId="0" borderId="16" xfId="7" applyNumberFormat="1" applyFont="1" applyFill="1" applyBorder="1" applyAlignment="1">
      <alignment horizontal="right" vertical="center" wrapText="1" readingOrder="1"/>
    </xf>
    <xf numFmtId="0" fontId="18" fillId="0" borderId="16" xfId="7" applyNumberFormat="1" applyFont="1" applyFill="1" applyBorder="1" applyAlignment="1">
      <alignment horizontal="left" vertical="center" wrapText="1" readingOrder="1"/>
    </xf>
    <xf numFmtId="0" fontId="20" fillId="0" borderId="16" xfId="7" applyNumberFormat="1" applyFont="1" applyFill="1" applyBorder="1" applyAlignment="1">
      <alignment horizontal="right" vertical="center" wrapText="1" readingOrder="1"/>
    </xf>
    <xf numFmtId="167" fontId="13" fillId="4" borderId="12" xfId="3" applyNumberFormat="1" applyFont="1" applyFill="1" applyBorder="1" applyAlignment="1">
      <alignment horizontal="center" vertical="center" wrapText="1"/>
    </xf>
    <xf numFmtId="167" fontId="16" fillId="4" borderId="12" xfId="1" applyNumberFormat="1" applyFont="1" applyFill="1" applyBorder="1" applyAlignment="1">
      <alignment horizontal="center" vertical="center" wrapText="1"/>
    </xf>
    <xf numFmtId="167" fontId="16" fillId="7" borderId="12" xfId="1" applyNumberFormat="1" applyFont="1" applyFill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left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5" borderId="2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/>
    </xf>
    <xf numFmtId="0" fontId="3" fillId="4" borderId="2" xfId="4" applyFont="1" applyFill="1" applyBorder="1" applyAlignment="1">
      <alignment horizontal="center"/>
    </xf>
    <xf numFmtId="0" fontId="3" fillId="4" borderId="3" xfId="4" applyFont="1" applyFill="1" applyBorder="1" applyAlignment="1">
      <alignment horizontal="center"/>
    </xf>
    <xf numFmtId="0" fontId="3" fillId="4" borderId="4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0" fontId="3" fillId="4" borderId="5" xfId="4" applyFont="1" applyFill="1" applyBorder="1" applyAlignment="1">
      <alignment horizontal="center"/>
    </xf>
    <xf numFmtId="0" fontId="3" fillId="4" borderId="6" xfId="4" applyFont="1" applyFill="1" applyBorder="1" applyAlignment="1">
      <alignment horizontal="center"/>
    </xf>
    <xf numFmtId="0" fontId="3" fillId="4" borderId="7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4" borderId="0" xfId="4" applyFont="1" applyFill="1" applyBorder="1" applyAlignment="1">
      <alignment horizontal="center" vertical="center"/>
    </xf>
    <xf numFmtId="0" fontId="4" fillId="4" borderId="5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/>
    </xf>
    <xf numFmtId="0" fontId="5" fillId="4" borderId="11" xfId="4" applyFont="1" applyFill="1" applyBorder="1" applyAlignment="1">
      <alignment horizontal="center" vertical="center"/>
    </xf>
    <xf numFmtId="10" fontId="13" fillId="4" borderId="12" xfId="5" applyNumberFormat="1" applyFont="1" applyFill="1" applyBorder="1" applyAlignment="1">
      <alignment horizontal="center" vertical="center" wrapText="1"/>
    </xf>
    <xf numFmtId="10" fontId="7" fillId="6" borderId="13" xfId="2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right" vertical="center" wrapText="1" readingOrder="1"/>
    </xf>
    <xf numFmtId="10" fontId="13" fillId="4" borderId="12" xfId="3" applyNumberFormat="1" applyFont="1" applyFill="1" applyBorder="1" applyAlignment="1">
      <alignment horizontal="center" vertical="center" wrapText="1"/>
    </xf>
    <xf numFmtId="10" fontId="14" fillId="6" borderId="13" xfId="3" applyNumberFormat="1" applyFont="1" applyFill="1" applyBorder="1" applyAlignment="1">
      <alignment horizontal="center" vertical="center" wrapText="1"/>
    </xf>
  </cellXfs>
  <cellStyles count="11">
    <cellStyle name="60% - Énfasis6" xfId="10" builtinId="52"/>
    <cellStyle name="Énfasis6" xfId="3" builtinId="49"/>
    <cellStyle name="Hipervínculo" xfId="9" builtinId="8"/>
    <cellStyle name="Moneda [0]" xfId="1" builtinId="7"/>
    <cellStyle name="Neutral" xfId="2" builtinId="28"/>
    <cellStyle name="Normal" xfId="0" builtinId="0"/>
    <cellStyle name="Normal 2" xfId="4" xr:uid="{05A34B55-DF72-45F7-8CB8-1FA2BF04BA7D}"/>
    <cellStyle name="Normal 2 2" xfId="7" xr:uid="{76F030FC-1493-47F2-8112-2E0B6AF02DA5}"/>
    <cellStyle name="Normal 3" xfId="6" xr:uid="{324954D3-AA82-4240-BD85-CEF57B2D5A5C}"/>
    <cellStyle name="Porcentaje" xfId="8" builtinId="5"/>
    <cellStyle name="Porcentaje 2" xfId="5" xr:uid="{3FBB7B66-748F-4D98-93EF-61E01CD63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171449</xdr:rowOff>
    </xdr:from>
    <xdr:to>
      <xdr:col>2</xdr:col>
      <xdr:colOff>117191</xdr:colOff>
      <xdr:row>2</xdr:row>
      <xdr:rowOff>104775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4FC1B27C-5AE5-4998-B74D-6752503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1449"/>
          <a:ext cx="2841341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C553-AB61-4C12-91E4-DAE41F0B0787}">
  <dimension ref="A1:Q24"/>
  <sheetViews>
    <sheetView tabSelected="1" zoomScaleNormal="100" zoomScaleSheetLayoutView="90" workbookViewId="0">
      <selection activeCell="I11" sqref="I11"/>
    </sheetView>
  </sheetViews>
  <sheetFormatPr baseColWidth="10" defaultColWidth="11.42578125" defaultRowHeight="12.75" x14ac:dyDescent="0.2"/>
  <cols>
    <col min="1" max="1" width="45.7109375" style="5" customWidth="1"/>
    <col min="2" max="2" width="19.7109375" style="5" customWidth="1"/>
    <col min="3" max="3" width="21.140625" style="5" customWidth="1"/>
    <col min="4" max="4" width="17.5703125" style="5" customWidth="1"/>
    <col min="5" max="5" width="14.28515625" style="5" customWidth="1"/>
    <col min="6" max="6" width="13.5703125" style="5" customWidth="1"/>
    <col min="7" max="7" width="19.85546875" style="5" customWidth="1"/>
    <col min="8" max="8" width="14.28515625" style="5" customWidth="1"/>
    <col min="9" max="9" width="14.140625" style="5" customWidth="1"/>
    <col min="10" max="10" width="19" style="5" customWidth="1"/>
    <col min="11" max="11" width="14.140625" style="5" customWidth="1"/>
    <col min="12" max="12" width="18.140625" style="5" customWidth="1"/>
    <col min="13" max="13" width="13.140625" style="5" customWidth="1"/>
    <col min="14" max="14" width="18.42578125" style="5" customWidth="1"/>
    <col min="15" max="15" width="13" style="5" bestFit="1" customWidth="1"/>
    <col min="16" max="16384" width="11.42578125" style="5"/>
  </cols>
  <sheetData>
    <row r="1" spans="1:17" s="2" customFormat="1" ht="33" customHeight="1" x14ac:dyDescent="0.25">
      <c r="A1" s="38"/>
      <c r="B1" s="39"/>
      <c r="C1" s="39"/>
      <c r="D1" s="39"/>
      <c r="E1" s="39"/>
      <c r="F1" s="39"/>
      <c r="G1" s="40"/>
      <c r="H1" s="13"/>
      <c r="I1" s="46" t="s">
        <v>20</v>
      </c>
      <c r="J1" s="46"/>
      <c r="K1" s="46"/>
      <c r="L1" s="46"/>
      <c r="M1" s="47"/>
      <c r="N1" s="1"/>
    </row>
    <row r="2" spans="1:17" s="2" customFormat="1" ht="21" customHeight="1" x14ac:dyDescent="0.25">
      <c r="A2" s="41"/>
      <c r="B2" s="42"/>
      <c r="C2" s="42"/>
      <c r="D2" s="42"/>
      <c r="E2" s="42"/>
      <c r="F2" s="42"/>
      <c r="G2" s="43"/>
      <c r="H2" s="14"/>
      <c r="I2" s="48"/>
      <c r="J2" s="48"/>
      <c r="K2" s="48"/>
      <c r="L2" s="48"/>
      <c r="M2" s="49"/>
      <c r="N2" s="1"/>
    </row>
    <row r="3" spans="1:17" s="2" customFormat="1" ht="22.5" customHeight="1" thickBot="1" x14ac:dyDescent="0.3">
      <c r="A3" s="44"/>
      <c r="B3" s="45"/>
      <c r="C3" s="45"/>
      <c r="D3" s="45"/>
      <c r="E3" s="45"/>
      <c r="F3" s="45"/>
      <c r="G3" s="43"/>
      <c r="H3" s="14"/>
      <c r="I3" s="50"/>
      <c r="J3" s="50"/>
      <c r="K3" s="50"/>
      <c r="L3" s="50"/>
      <c r="M3" s="51"/>
      <c r="N3" s="1"/>
    </row>
    <row r="4" spans="1:17" s="4" customFormat="1" ht="15.75" customHeight="1" thickBot="1" x14ac:dyDescent="0.3">
      <c r="A4" s="52" t="s">
        <v>0</v>
      </c>
      <c r="B4" s="53"/>
      <c r="C4" s="53"/>
      <c r="D4" s="53"/>
      <c r="E4" s="53"/>
      <c r="F4" s="53"/>
      <c r="G4" s="53"/>
      <c r="H4" s="53"/>
      <c r="I4" s="53"/>
      <c r="J4" s="53" t="s">
        <v>1</v>
      </c>
      <c r="K4" s="53"/>
      <c r="L4" s="53"/>
      <c r="M4" s="54"/>
      <c r="N4" s="3"/>
    </row>
    <row r="5" spans="1:17" ht="25.5" customHeight="1" x14ac:dyDescent="0.2">
      <c r="A5" s="35" t="s">
        <v>121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7" s="6" customFormat="1" ht="34.5" customHeight="1" x14ac:dyDescent="0.25">
      <c r="A6" s="10" t="s">
        <v>2</v>
      </c>
      <c r="B6" s="10" t="s">
        <v>3</v>
      </c>
      <c r="C6" s="10" t="s">
        <v>4</v>
      </c>
      <c r="D6" s="10" t="s">
        <v>18</v>
      </c>
      <c r="E6" s="10" t="s">
        <v>21</v>
      </c>
      <c r="F6" s="10" t="s">
        <v>5</v>
      </c>
      <c r="G6" s="10" t="s">
        <v>24</v>
      </c>
      <c r="H6" s="10" t="s">
        <v>19</v>
      </c>
      <c r="I6" s="10" t="s">
        <v>6</v>
      </c>
      <c r="J6" s="10" t="s">
        <v>23</v>
      </c>
      <c r="K6" s="10" t="s">
        <v>7</v>
      </c>
      <c r="L6" s="10" t="s">
        <v>8</v>
      </c>
      <c r="M6" s="10" t="s">
        <v>9</v>
      </c>
    </row>
    <row r="7" spans="1:17" ht="30" x14ac:dyDescent="0.2">
      <c r="A7" s="17" t="s">
        <v>22</v>
      </c>
      <c r="B7" s="32">
        <v>18160557750</v>
      </c>
      <c r="C7" s="32">
        <v>18132016374</v>
      </c>
      <c r="D7" s="31">
        <f>B7-C7</f>
        <v>28541376</v>
      </c>
      <c r="E7" s="58">
        <f>D7/B7</f>
        <v>1.5716134048801447E-3</v>
      </c>
      <c r="F7" s="55">
        <f>C7/B7</f>
        <v>0.9984283865951199</v>
      </c>
      <c r="G7" s="57">
        <v>18130391269</v>
      </c>
      <c r="H7" s="20">
        <f t="shared" ref="H7:H13" si="0">C7-G7</f>
        <v>1625105</v>
      </c>
      <c r="I7" s="55">
        <f>G7/B7</f>
        <v>0.99833890118270185</v>
      </c>
      <c r="J7" s="32">
        <v>13374262973</v>
      </c>
      <c r="K7" s="58">
        <f>J7/B7</f>
        <v>0.73644560685367721</v>
      </c>
      <c r="L7" s="32">
        <v>13373802303</v>
      </c>
      <c r="M7" s="55">
        <f>L7/B7</f>
        <v>0.73642024034201259</v>
      </c>
      <c r="N7" s="7"/>
      <c r="O7" s="8"/>
      <c r="P7" s="8"/>
      <c r="Q7" s="8"/>
    </row>
    <row r="8" spans="1:17" ht="39" customHeight="1" x14ac:dyDescent="0.2">
      <c r="A8" s="17" t="s">
        <v>10</v>
      </c>
      <c r="B8" s="33">
        <v>1896632363</v>
      </c>
      <c r="C8" s="32">
        <v>1868835637</v>
      </c>
      <c r="D8" s="31">
        <f t="shared" ref="D8:D13" si="1">B8-C8</f>
        <v>27796726</v>
      </c>
      <c r="E8" s="58">
        <f t="shared" ref="E8:E13" si="2">D8/B8</f>
        <v>1.4655832380732186E-2</v>
      </c>
      <c r="F8" s="55">
        <f t="shared" ref="F8:F13" si="3">C8/B8</f>
        <v>0.9853441676192678</v>
      </c>
      <c r="G8" s="57">
        <v>1868835637</v>
      </c>
      <c r="H8" s="21">
        <f t="shared" si="0"/>
        <v>0</v>
      </c>
      <c r="I8" s="55">
        <f t="shared" ref="I8:I13" si="4">G8/B8</f>
        <v>0.9853441676192678</v>
      </c>
      <c r="J8" s="32">
        <v>1251617793</v>
      </c>
      <c r="K8" s="58">
        <f t="shared" ref="K8:K13" si="5">J8/B8</f>
        <v>0.65991586847134276</v>
      </c>
      <c r="L8" s="32">
        <v>1251617793</v>
      </c>
      <c r="M8" s="55">
        <f t="shared" ref="M8:M13" si="6">L8/B8</f>
        <v>0.65991586847134276</v>
      </c>
    </row>
    <row r="9" spans="1:17" ht="49.5" customHeight="1" x14ac:dyDescent="0.2">
      <c r="A9" s="18" t="s">
        <v>11</v>
      </c>
      <c r="B9" s="33">
        <v>100000000</v>
      </c>
      <c r="C9" s="32">
        <v>100000000</v>
      </c>
      <c r="D9" s="31">
        <f t="shared" si="1"/>
        <v>0</v>
      </c>
      <c r="E9" s="58">
        <f t="shared" si="2"/>
        <v>0</v>
      </c>
      <c r="F9" s="55">
        <f t="shared" si="3"/>
        <v>1</v>
      </c>
      <c r="G9" s="57">
        <v>100000000</v>
      </c>
      <c r="H9" s="21">
        <f t="shared" si="0"/>
        <v>0</v>
      </c>
      <c r="I9" s="55">
        <f t="shared" si="4"/>
        <v>1</v>
      </c>
      <c r="J9" s="32">
        <v>84310057</v>
      </c>
      <c r="K9" s="58">
        <f t="shared" si="5"/>
        <v>0.84310057000000005</v>
      </c>
      <c r="L9" s="32">
        <v>84310057</v>
      </c>
      <c r="M9" s="55">
        <f t="shared" si="6"/>
        <v>0.84310057000000005</v>
      </c>
    </row>
    <row r="10" spans="1:17" ht="49.5" customHeight="1" x14ac:dyDescent="0.2">
      <c r="A10" s="18" t="s">
        <v>12</v>
      </c>
      <c r="B10" s="33">
        <v>420000000</v>
      </c>
      <c r="C10" s="32">
        <v>414993546.23000002</v>
      </c>
      <c r="D10" s="31">
        <f t="shared" si="1"/>
        <v>5006453.7699999809</v>
      </c>
      <c r="E10" s="58">
        <f t="shared" si="2"/>
        <v>1.1920128023809479E-2</v>
      </c>
      <c r="F10" s="55">
        <f t="shared" si="3"/>
        <v>0.98807987197619052</v>
      </c>
      <c r="G10" s="57">
        <v>414188551.23000002</v>
      </c>
      <c r="H10" s="21">
        <f t="shared" si="0"/>
        <v>804995</v>
      </c>
      <c r="I10" s="55">
        <f t="shared" si="4"/>
        <v>0.98616321721428579</v>
      </c>
      <c r="J10" s="32">
        <v>140359801.22999999</v>
      </c>
      <c r="K10" s="58">
        <f t="shared" si="5"/>
        <v>0.33419000292857143</v>
      </c>
      <c r="L10" s="32">
        <v>140359801.22999999</v>
      </c>
      <c r="M10" s="55">
        <f t="shared" si="6"/>
        <v>0.33419000292857143</v>
      </c>
    </row>
    <row r="11" spans="1:17" ht="64.5" customHeight="1" x14ac:dyDescent="0.2">
      <c r="A11" s="18" t="s">
        <v>13</v>
      </c>
      <c r="B11" s="33">
        <v>350000000</v>
      </c>
      <c r="C11" s="32">
        <v>350000000</v>
      </c>
      <c r="D11" s="31">
        <f t="shared" si="1"/>
        <v>0</v>
      </c>
      <c r="E11" s="58">
        <f t="shared" si="2"/>
        <v>0</v>
      </c>
      <c r="F11" s="55">
        <f t="shared" si="3"/>
        <v>1</v>
      </c>
      <c r="G11" s="57">
        <v>350000000</v>
      </c>
      <c r="H11" s="21">
        <f t="shared" si="0"/>
        <v>0</v>
      </c>
      <c r="I11" s="55">
        <f t="shared" si="4"/>
        <v>1</v>
      </c>
      <c r="J11" s="32">
        <v>219402324</v>
      </c>
      <c r="K11" s="58">
        <f t="shared" si="5"/>
        <v>0.62686378285714284</v>
      </c>
      <c r="L11" s="32">
        <v>219402324</v>
      </c>
      <c r="M11" s="55">
        <f t="shared" si="6"/>
        <v>0.62686378285714284</v>
      </c>
      <c r="N11" s="7"/>
    </row>
    <row r="12" spans="1:17" ht="52.5" customHeight="1" x14ac:dyDescent="0.2">
      <c r="A12" s="18" t="s">
        <v>14</v>
      </c>
      <c r="B12" s="32">
        <v>293100000</v>
      </c>
      <c r="C12" s="32">
        <v>293100000</v>
      </c>
      <c r="D12" s="31">
        <f t="shared" si="1"/>
        <v>0</v>
      </c>
      <c r="E12" s="58">
        <f t="shared" si="2"/>
        <v>0</v>
      </c>
      <c r="F12" s="55">
        <f t="shared" si="3"/>
        <v>1</v>
      </c>
      <c r="G12" s="57">
        <v>293100000</v>
      </c>
      <c r="H12" s="20">
        <f t="shared" si="0"/>
        <v>0</v>
      </c>
      <c r="I12" s="55">
        <f t="shared" si="4"/>
        <v>1</v>
      </c>
      <c r="J12" s="32">
        <v>167733333</v>
      </c>
      <c r="K12" s="58">
        <f t="shared" si="5"/>
        <v>0.57227339815762535</v>
      </c>
      <c r="L12" s="32">
        <v>167733333</v>
      </c>
      <c r="M12" s="55">
        <f t="shared" si="6"/>
        <v>0.57227339815762535</v>
      </c>
    </row>
    <row r="13" spans="1:17" ht="47.25" customHeight="1" x14ac:dyDescent="0.2">
      <c r="A13" s="18" t="s">
        <v>15</v>
      </c>
      <c r="B13" s="32">
        <v>279709887</v>
      </c>
      <c r="C13" s="32">
        <v>254033566.16</v>
      </c>
      <c r="D13" s="31">
        <f t="shared" si="1"/>
        <v>25676320.840000004</v>
      </c>
      <c r="E13" s="58">
        <f t="shared" si="2"/>
        <v>9.179625759885994E-2</v>
      </c>
      <c r="F13" s="55">
        <f t="shared" si="3"/>
        <v>0.9082037424011401</v>
      </c>
      <c r="G13" s="57">
        <v>254033566.16</v>
      </c>
      <c r="H13" s="20">
        <f t="shared" si="0"/>
        <v>0</v>
      </c>
      <c r="I13" s="55">
        <f t="shared" si="4"/>
        <v>0.9082037424011401</v>
      </c>
      <c r="J13" s="32">
        <v>172523496.30000001</v>
      </c>
      <c r="K13" s="58">
        <f t="shared" si="5"/>
        <v>0.61679441563679871</v>
      </c>
      <c r="L13" s="32">
        <v>172523496.30000001</v>
      </c>
      <c r="M13" s="55">
        <f t="shared" si="6"/>
        <v>0.61679441563679871</v>
      </c>
      <c r="N13" s="9"/>
    </row>
    <row r="14" spans="1:17" ht="37.5" customHeight="1" x14ac:dyDescent="0.2">
      <c r="A14" s="10" t="s">
        <v>16</v>
      </c>
      <c r="B14" s="19">
        <f>SUM(B7:B13)</f>
        <v>21500000000</v>
      </c>
      <c r="C14" s="19">
        <f>SUM(C7:C13)</f>
        <v>21412979123.389999</v>
      </c>
      <c r="D14" s="16">
        <f>SUM(D7:D13)</f>
        <v>87020876.609999985</v>
      </c>
      <c r="E14" s="59">
        <f t="shared" ref="E14" si="7">D14/B14</f>
        <v>4.0474826330232552E-3</v>
      </c>
      <c r="F14" s="56">
        <f>C14/B14</f>
        <v>0.99595251736697676</v>
      </c>
      <c r="G14" s="16">
        <f>SUM(G7:G13)</f>
        <v>21410549023.389999</v>
      </c>
      <c r="H14" s="16">
        <f>SUM(H7:H13)</f>
        <v>2430100</v>
      </c>
      <c r="I14" s="56">
        <f>G14/B14</f>
        <v>0.99583948946</v>
      </c>
      <c r="J14" s="16">
        <f>SUM(J7:J13)</f>
        <v>15410209777.529999</v>
      </c>
      <c r="K14" s="56">
        <f>J14/B14</f>
        <v>0.71675394314093022</v>
      </c>
      <c r="L14" s="16">
        <f>SUM(L7:L13)</f>
        <v>15409749107.529999</v>
      </c>
      <c r="M14" s="56">
        <f>L14/B14</f>
        <v>0.71673251662930226</v>
      </c>
    </row>
    <row r="15" spans="1:17" ht="18" customHeight="1" x14ac:dyDescent="0.2">
      <c r="A15" s="34" t="s">
        <v>25</v>
      </c>
      <c r="B15" s="34"/>
      <c r="C15" s="34"/>
      <c r="D15" s="12"/>
      <c r="E15" s="12"/>
      <c r="G15" s="12"/>
      <c r="H15" s="12"/>
      <c r="J15" s="12"/>
      <c r="L15" s="12"/>
    </row>
    <row r="16" spans="1:17" x14ac:dyDescent="0.2">
      <c r="B16" s="11"/>
      <c r="C16" s="12"/>
      <c r="D16" s="12"/>
      <c r="E16" s="12"/>
      <c r="G16" s="12"/>
      <c r="H16" s="12"/>
      <c r="J16" s="12"/>
      <c r="L16" s="12"/>
    </row>
    <row r="17" spans="1:12" x14ac:dyDescent="0.2">
      <c r="B17" s="11"/>
      <c r="C17" s="12"/>
      <c r="D17" s="12"/>
      <c r="E17" s="12"/>
      <c r="G17" s="12"/>
      <c r="H17" s="12"/>
      <c r="J17" s="12"/>
      <c r="L17" s="12"/>
    </row>
    <row r="18" spans="1:12" x14ac:dyDescent="0.2">
      <c r="B18" s="11"/>
      <c r="C18" s="12"/>
      <c r="D18" s="12"/>
      <c r="E18" s="12"/>
      <c r="G18" s="12"/>
      <c r="H18" s="12"/>
      <c r="J18" s="12"/>
      <c r="L18" s="12"/>
    </row>
    <row r="22" spans="1:12" x14ac:dyDescent="0.2">
      <c r="D22" s="15"/>
      <c r="E22" s="15"/>
    </row>
    <row r="24" spans="1:12" x14ac:dyDescent="0.2">
      <c r="A24" s="5" t="s">
        <v>17</v>
      </c>
    </row>
  </sheetData>
  <mergeCells count="7">
    <mergeCell ref="A15:C15"/>
    <mergeCell ref="A5:M5"/>
    <mergeCell ref="A1:G3"/>
    <mergeCell ref="I1:M3"/>
    <mergeCell ref="A4:F4"/>
    <mergeCell ref="G4:I4"/>
    <mergeCell ref="J4:M4"/>
  </mergeCells>
  <hyperlinks>
    <hyperlink ref="A7" location="'Proyecto 1'!A1" display="Proyecto 1" xr:uid="{4E15B6CD-F9AB-4391-BD38-A68091C1DD3F}"/>
    <hyperlink ref="A8" location="'Proyecto 2'!A1" display="Proyecto 2" xr:uid="{1D21F02E-993C-457F-B6CF-B7379C0B3BA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65D85-7885-4628-8600-4AA34A0FA3A3}">
  <sheetPr filterMode="1"/>
  <dimension ref="A1:AA27"/>
  <sheetViews>
    <sheetView showGridLines="0" zoomScale="90" zoomScaleNormal="90" workbookViewId="0">
      <selection activeCell="T28" sqref="T28"/>
    </sheetView>
  </sheetViews>
  <sheetFormatPr baseColWidth="10" defaultRowHeight="15" x14ac:dyDescent="0.25"/>
  <cols>
    <col min="1" max="1" width="13.42578125" style="24" customWidth="1"/>
    <col min="2" max="2" width="27" style="24" customWidth="1"/>
    <col min="3" max="3" width="21.5703125" style="24" customWidth="1"/>
    <col min="4" max="4" width="5.42578125" style="24" customWidth="1"/>
    <col min="5" max="11" width="5.42578125" style="24" hidden="1" customWidth="1"/>
    <col min="12" max="12" width="7" style="24" hidden="1" customWidth="1"/>
    <col min="13" max="13" width="9.5703125" style="24" hidden="1" customWidth="1"/>
    <col min="14" max="14" width="8" style="24" hidden="1" customWidth="1"/>
    <col min="15" max="15" width="9.5703125" style="24" hidden="1" customWidth="1"/>
    <col min="16" max="16" width="27.5703125" style="24" customWidth="1"/>
    <col min="17" max="19" width="18.85546875" style="24" hidden="1" customWidth="1"/>
    <col min="20" max="20" width="18.85546875" style="24" customWidth="1"/>
    <col min="21" max="21" width="18.85546875" style="24" hidden="1" customWidth="1"/>
    <col min="22" max="27" width="18.85546875" style="24" customWidth="1"/>
    <col min="28" max="28" width="0" style="24" hidden="1" customWidth="1"/>
    <col min="29" max="29" width="6.42578125" style="24" customWidth="1"/>
    <col min="30" max="16384" width="11.42578125" style="24"/>
  </cols>
  <sheetData>
    <row r="1" spans="1:27" x14ac:dyDescent="0.25">
      <c r="A1" s="22" t="s">
        <v>26</v>
      </c>
      <c r="B1" s="22">
        <v>2021</v>
      </c>
      <c r="C1" s="23" t="s">
        <v>27</v>
      </c>
      <c r="D1" s="23" t="s">
        <v>27</v>
      </c>
      <c r="E1" s="23" t="s">
        <v>27</v>
      </c>
      <c r="F1" s="23" t="s">
        <v>27</v>
      </c>
      <c r="G1" s="23" t="s">
        <v>27</v>
      </c>
      <c r="H1" s="23" t="s">
        <v>27</v>
      </c>
      <c r="I1" s="23" t="s">
        <v>27</v>
      </c>
      <c r="J1" s="23" t="s">
        <v>27</v>
      </c>
      <c r="K1" s="23" t="s">
        <v>27</v>
      </c>
      <c r="L1" s="23" t="s">
        <v>27</v>
      </c>
      <c r="M1" s="23" t="s">
        <v>27</v>
      </c>
      <c r="N1" s="23" t="s">
        <v>27</v>
      </c>
      <c r="O1" s="23" t="s">
        <v>27</v>
      </c>
      <c r="P1" s="23" t="s">
        <v>27</v>
      </c>
      <c r="Q1" s="23" t="s">
        <v>27</v>
      </c>
      <c r="R1" s="23" t="s">
        <v>27</v>
      </c>
      <c r="S1" s="23" t="s">
        <v>27</v>
      </c>
      <c r="T1" s="23" t="s">
        <v>27</v>
      </c>
      <c r="U1" s="23" t="s">
        <v>27</v>
      </c>
      <c r="V1" s="23" t="s">
        <v>27</v>
      </c>
      <c r="W1" s="23" t="s">
        <v>27</v>
      </c>
      <c r="X1" s="23" t="s">
        <v>27</v>
      </c>
      <c r="Y1" s="23" t="s">
        <v>27</v>
      </c>
      <c r="Z1" s="23" t="s">
        <v>27</v>
      </c>
      <c r="AA1" s="23" t="s">
        <v>27</v>
      </c>
    </row>
    <row r="2" spans="1:27" x14ac:dyDescent="0.25">
      <c r="A2" s="22" t="s">
        <v>28</v>
      </c>
      <c r="B2" s="22" t="s">
        <v>29</v>
      </c>
      <c r="C2" s="23" t="s">
        <v>27</v>
      </c>
      <c r="D2" s="23" t="s">
        <v>27</v>
      </c>
      <c r="E2" s="23" t="s">
        <v>27</v>
      </c>
      <c r="F2" s="23" t="s">
        <v>27</v>
      </c>
      <c r="G2" s="23" t="s">
        <v>27</v>
      </c>
      <c r="H2" s="23" t="s">
        <v>27</v>
      </c>
      <c r="I2" s="23" t="s">
        <v>27</v>
      </c>
      <c r="J2" s="23" t="s">
        <v>27</v>
      </c>
      <c r="K2" s="23" t="s">
        <v>27</v>
      </c>
      <c r="L2" s="23" t="s">
        <v>27</v>
      </c>
      <c r="M2" s="23" t="s">
        <v>27</v>
      </c>
      <c r="N2" s="23" t="s">
        <v>27</v>
      </c>
      <c r="O2" s="23" t="s">
        <v>27</v>
      </c>
      <c r="P2" s="23" t="s">
        <v>27</v>
      </c>
      <c r="Q2" s="23" t="s">
        <v>27</v>
      </c>
      <c r="R2" s="23" t="s">
        <v>27</v>
      </c>
      <c r="S2" s="23" t="s">
        <v>27</v>
      </c>
      <c r="T2" s="23" t="s">
        <v>27</v>
      </c>
      <c r="U2" s="23" t="s">
        <v>27</v>
      </c>
      <c r="V2" s="23" t="s">
        <v>27</v>
      </c>
      <c r="W2" s="23" t="s">
        <v>27</v>
      </c>
      <c r="X2" s="23" t="s">
        <v>27</v>
      </c>
      <c r="Y2" s="23" t="s">
        <v>27</v>
      </c>
      <c r="Z2" s="23" t="s">
        <v>27</v>
      </c>
      <c r="AA2" s="23" t="s">
        <v>27</v>
      </c>
    </row>
    <row r="3" spans="1:27" x14ac:dyDescent="0.25">
      <c r="A3" s="22" t="s">
        <v>30</v>
      </c>
      <c r="B3" s="22" t="s">
        <v>122</v>
      </c>
      <c r="C3" s="23" t="s">
        <v>27</v>
      </c>
      <c r="D3" s="23" t="s">
        <v>27</v>
      </c>
      <c r="E3" s="23" t="s">
        <v>27</v>
      </c>
      <c r="F3" s="23" t="s">
        <v>27</v>
      </c>
      <c r="G3" s="23" t="s">
        <v>27</v>
      </c>
      <c r="H3" s="23" t="s">
        <v>27</v>
      </c>
      <c r="I3" s="23" t="s">
        <v>27</v>
      </c>
      <c r="J3" s="23" t="s">
        <v>27</v>
      </c>
      <c r="K3" s="23" t="s">
        <v>27</v>
      </c>
      <c r="L3" s="23" t="s">
        <v>27</v>
      </c>
      <c r="M3" s="23" t="s">
        <v>27</v>
      </c>
      <c r="N3" s="23" t="s">
        <v>27</v>
      </c>
      <c r="O3" s="23" t="s">
        <v>27</v>
      </c>
      <c r="P3" s="23" t="s">
        <v>27</v>
      </c>
      <c r="Q3" s="23" t="s">
        <v>27</v>
      </c>
      <c r="R3" s="23" t="s">
        <v>27</v>
      </c>
      <c r="S3" s="23" t="s">
        <v>27</v>
      </c>
      <c r="T3" s="23" t="s">
        <v>27</v>
      </c>
      <c r="U3" s="23" t="s">
        <v>27</v>
      </c>
      <c r="V3" s="23" t="s">
        <v>27</v>
      </c>
      <c r="W3" s="23" t="s">
        <v>27</v>
      </c>
      <c r="X3" s="23" t="s">
        <v>27</v>
      </c>
      <c r="Y3" s="23" t="s">
        <v>27</v>
      </c>
      <c r="Z3" s="23" t="s">
        <v>27</v>
      </c>
      <c r="AA3" s="23" t="s">
        <v>27</v>
      </c>
    </row>
    <row r="4" spans="1:27" ht="24" x14ac:dyDescent="0.25">
      <c r="A4" s="22" t="s">
        <v>31</v>
      </c>
      <c r="B4" s="22" t="s">
        <v>32</v>
      </c>
      <c r="C4" s="22" t="s">
        <v>33</v>
      </c>
      <c r="D4" s="22" t="s">
        <v>34</v>
      </c>
      <c r="E4" s="22" t="s">
        <v>35</v>
      </c>
      <c r="F4" s="22" t="s">
        <v>36</v>
      </c>
      <c r="G4" s="22" t="s">
        <v>37</v>
      </c>
      <c r="H4" s="22" t="s">
        <v>38</v>
      </c>
      <c r="I4" s="22" t="s">
        <v>39</v>
      </c>
      <c r="J4" s="22" t="s">
        <v>40</v>
      </c>
      <c r="K4" s="22" t="s">
        <v>41</v>
      </c>
      <c r="L4" s="22" t="s">
        <v>42</v>
      </c>
      <c r="M4" s="22" t="s">
        <v>43</v>
      </c>
      <c r="N4" s="22" t="s">
        <v>44</v>
      </c>
      <c r="O4" s="22" t="s">
        <v>45</v>
      </c>
      <c r="P4" s="22" t="s">
        <v>46</v>
      </c>
      <c r="Q4" s="22" t="s">
        <v>47</v>
      </c>
      <c r="R4" s="22" t="s">
        <v>48</v>
      </c>
      <c r="S4" s="22" t="s">
        <v>49</v>
      </c>
      <c r="T4" s="22" t="s">
        <v>50</v>
      </c>
      <c r="U4" s="22" t="s">
        <v>51</v>
      </c>
      <c r="V4" s="22" t="s">
        <v>4</v>
      </c>
      <c r="W4" s="22" t="s">
        <v>18</v>
      </c>
      <c r="X4" s="22" t="s">
        <v>52</v>
      </c>
      <c r="Y4" s="22" t="s">
        <v>53</v>
      </c>
      <c r="Z4" s="22" t="s">
        <v>54</v>
      </c>
      <c r="AA4" s="22" t="s">
        <v>55</v>
      </c>
    </row>
    <row r="5" spans="1:27" ht="33.75" hidden="1" x14ac:dyDescent="0.25">
      <c r="A5" s="25" t="s">
        <v>56</v>
      </c>
      <c r="B5" s="26" t="s">
        <v>57</v>
      </c>
      <c r="C5" s="27" t="s">
        <v>58</v>
      </c>
      <c r="D5" s="25" t="s">
        <v>59</v>
      </c>
      <c r="E5" s="25" t="s">
        <v>60</v>
      </c>
      <c r="F5" s="25" t="s">
        <v>60</v>
      </c>
      <c r="G5" s="25" t="s">
        <v>60</v>
      </c>
      <c r="H5" s="25"/>
      <c r="I5" s="25"/>
      <c r="J5" s="25"/>
      <c r="K5" s="25"/>
      <c r="L5" s="25"/>
      <c r="M5" s="25" t="s">
        <v>61</v>
      </c>
      <c r="N5" s="25" t="s">
        <v>62</v>
      </c>
      <c r="O5" s="25" t="s">
        <v>63</v>
      </c>
      <c r="P5" s="26" t="s">
        <v>64</v>
      </c>
      <c r="Q5" s="28">
        <v>3886533000</v>
      </c>
      <c r="R5" s="28">
        <v>0</v>
      </c>
      <c r="S5" s="28">
        <v>0</v>
      </c>
      <c r="T5" s="28">
        <v>3886533000</v>
      </c>
      <c r="U5" s="28">
        <v>0</v>
      </c>
      <c r="V5" s="28">
        <v>2598340850</v>
      </c>
      <c r="W5" s="28">
        <v>1288192150</v>
      </c>
      <c r="X5" s="28">
        <v>2598340850</v>
      </c>
      <c r="Y5" s="28">
        <v>2598340850</v>
      </c>
      <c r="Z5" s="28">
        <v>2598340850</v>
      </c>
      <c r="AA5" s="28">
        <v>2598340850</v>
      </c>
    </row>
    <row r="6" spans="1:27" ht="33.75" hidden="1" x14ac:dyDescent="0.25">
      <c r="A6" s="25" t="s">
        <v>56</v>
      </c>
      <c r="B6" s="26" t="s">
        <v>57</v>
      </c>
      <c r="C6" s="27" t="s">
        <v>65</v>
      </c>
      <c r="D6" s="25" t="s">
        <v>59</v>
      </c>
      <c r="E6" s="25" t="s">
        <v>60</v>
      </c>
      <c r="F6" s="25" t="s">
        <v>60</v>
      </c>
      <c r="G6" s="25" t="s">
        <v>66</v>
      </c>
      <c r="H6" s="25"/>
      <c r="I6" s="25"/>
      <c r="J6" s="25"/>
      <c r="K6" s="25"/>
      <c r="L6" s="25"/>
      <c r="M6" s="25" t="s">
        <v>61</v>
      </c>
      <c r="N6" s="25" t="s">
        <v>62</v>
      </c>
      <c r="O6" s="25" t="s">
        <v>63</v>
      </c>
      <c r="P6" s="26" t="s">
        <v>67</v>
      </c>
      <c r="Q6" s="28">
        <v>1409296000</v>
      </c>
      <c r="R6" s="28">
        <v>0</v>
      </c>
      <c r="S6" s="28">
        <v>0</v>
      </c>
      <c r="T6" s="28">
        <v>1409296000</v>
      </c>
      <c r="U6" s="28">
        <v>0</v>
      </c>
      <c r="V6" s="28">
        <v>970006931</v>
      </c>
      <c r="W6" s="28">
        <v>439289069</v>
      </c>
      <c r="X6" s="28">
        <v>970006931</v>
      </c>
      <c r="Y6" s="28">
        <v>970006931</v>
      </c>
      <c r="Z6" s="28">
        <v>966474365</v>
      </c>
      <c r="AA6" s="28">
        <v>966474365</v>
      </c>
    </row>
    <row r="7" spans="1:27" ht="33.75" hidden="1" x14ac:dyDescent="0.25">
      <c r="A7" s="25" t="s">
        <v>56</v>
      </c>
      <c r="B7" s="26" t="s">
        <v>57</v>
      </c>
      <c r="C7" s="27" t="s">
        <v>68</v>
      </c>
      <c r="D7" s="25" t="s">
        <v>59</v>
      </c>
      <c r="E7" s="25" t="s">
        <v>60</v>
      </c>
      <c r="F7" s="25" t="s">
        <v>60</v>
      </c>
      <c r="G7" s="25" t="s">
        <v>69</v>
      </c>
      <c r="H7" s="25"/>
      <c r="I7" s="25"/>
      <c r="J7" s="25"/>
      <c r="K7" s="25"/>
      <c r="L7" s="25"/>
      <c r="M7" s="25" t="s">
        <v>61</v>
      </c>
      <c r="N7" s="25" t="s">
        <v>62</v>
      </c>
      <c r="O7" s="25" t="s">
        <v>63</v>
      </c>
      <c r="P7" s="26" t="s">
        <v>70</v>
      </c>
      <c r="Q7" s="28">
        <v>474361000</v>
      </c>
      <c r="R7" s="28">
        <v>0</v>
      </c>
      <c r="S7" s="28">
        <v>0</v>
      </c>
      <c r="T7" s="28">
        <v>474361000</v>
      </c>
      <c r="U7" s="28">
        <v>0</v>
      </c>
      <c r="V7" s="28">
        <v>253985034</v>
      </c>
      <c r="W7" s="28">
        <v>220375966</v>
      </c>
      <c r="X7" s="28">
        <v>253985034</v>
      </c>
      <c r="Y7" s="28">
        <v>253985034</v>
      </c>
      <c r="Z7" s="28">
        <v>253985034</v>
      </c>
      <c r="AA7" s="28">
        <v>253985034</v>
      </c>
    </row>
    <row r="8" spans="1:27" ht="33.75" hidden="1" x14ac:dyDescent="0.25">
      <c r="A8" s="25" t="s">
        <v>56</v>
      </c>
      <c r="B8" s="26" t="s">
        <v>57</v>
      </c>
      <c r="C8" s="27" t="s">
        <v>71</v>
      </c>
      <c r="D8" s="25" t="s">
        <v>59</v>
      </c>
      <c r="E8" s="25" t="s">
        <v>66</v>
      </c>
      <c r="F8" s="25" t="s">
        <v>60</v>
      </c>
      <c r="G8" s="25"/>
      <c r="H8" s="25"/>
      <c r="I8" s="25"/>
      <c r="J8" s="25"/>
      <c r="K8" s="25"/>
      <c r="L8" s="25"/>
      <c r="M8" s="25" t="s">
        <v>61</v>
      </c>
      <c r="N8" s="25" t="s">
        <v>62</v>
      </c>
      <c r="O8" s="25" t="s">
        <v>63</v>
      </c>
      <c r="P8" s="26" t="s">
        <v>72</v>
      </c>
      <c r="Q8" s="28">
        <v>30700000</v>
      </c>
      <c r="R8" s="28">
        <v>0</v>
      </c>
      <c r="S8" s="28">
        <v>0</v>
      </c>
      <c r="T8" s="28">
        <v>30700000</v>
      </c>
      <c r="U8" s="28">
        <v>0</v>
      </c>
      <c r="V8" s="28">
        <v>29750000</v>
      </c>
      <c r="W8" s="28">
        <v>950000</v>
      </c>
      <c r="X8" s="28">
        <v>0</v>
      </c>
      <c r="Y8" s="28">
        <v>0</v>
      </c>
      <c r="Z8" s="28">
        <v>0</v>
      </c>
      <c r="AA8" s="28">
        <v>0</v>
      </c>
    </row>
    <row r="9" spans="1:27" ht="33.75" hidden="1" x14ac:dyDescent="0.25">
      <c r="A9" s="25" t="s">
        <v>56</v>
      </c>
      <c r="B9" s="26" t="s">
        <v>57</v>
      </c>
      <c r="C9" s="27" t="s">
        <v>73</v>
      </c>
      <c r="D9" s="25" t="s">
        <v>59</v>
      </c>
      <c r="E9" s="25" t="s">
        <v>66</v>
      </c>
      <c r="F9" s="25" t="s">
        <v>66</v>
      </c>
      <c r="G9" s="25"/>
      <c r="H9" s="25"/>
      <c r="I9" s="25"/>
      <c r="J9" s="25"/>
      <c r="K9" s="25"/>
      <c r="L9" s="25"/>
      <c r="M9" s="25" t="s">
        <v>61</v>
      </c>
      <c r="N9" s="25" t="s">
        <v>62</v>
      </c>
      <c r="O9" s="25" t="s">
        <v>63</v>
      </c>
      <c r="P9" s="26" t="s">
        <v>74</v>
      </c>
      <c r="Q9" s="28">
        <v>1667095000</v>
      </c>
      <c r="R9" s="28">
        <v>0</v>
      </c>
      <c r="S9" s="28">
        <v>0</v>
      </c>
      <c r="T9" s="28">
        <v>1667095000</v>
      </c>
      <c r="U9" s="28">
        <v>0</v>
      </c>
      <c r="V9" s="28">
        <v>1498878711.3</v>
      </c>
      <c r="W9" s="28">
        <v>168216288.69999999</v>
      </c>
      <c r="X9" s="28">
        <v>1312391056.3</v>
      </c>
      <c r="Y9" s="28">
        <v>1009763132.84</v>
      </c>
      <c r="Z9" s="28">
        <v>1002252687.84</v>
      </c>
      <c r="AA9" s="28">
        <v>1002252687.84</v>
      </c>
    </row>
    <row r="10" spans="1:27" ht="33.75" hidden="1" x14ac:dyDescent="0.25">
      <c r="A10" s="25" t="s">
        <v>56</v>
      </c>
      <c r="B10" s="26" t="s">
        <v>57</v>
      </c>
      <c r="C10" s="27" t="s">
        <v>75</v>
      </c>
      <c r="D10" s="25" t="s">
        <v>59</v>
      </c>
      <c r="E10" s="25" t="s">
        <v>69</v>
      </c>
      <c r="F10" s="25" t="s">
        <v>69</v>
      </c>
      <c r="G10" s="25" t="s">
        <v>60</v>
      </c>
      <c r="H10" s="25" t="s">
        <v>76</v>
      </c>
      <c r="I10" s="25"/>
      <c r="J10" s="25"/>
      <c r="K10" s="25"/>
      <c r="L10" s="25"/>
      <c r="M10" s="25" t="s">
        <v>61</v>
      </c>
      <c r="N10" s="25" t="s">
        <v>62</v>
      </c>
      <c r="O10" s="25" t="s">
        <v>63</v>
      </c>
      <c r="P10" s="26" t="s">
        <v>77</v>
      </c>
      <c r="Q10" s="28">
        <v>57702000</v>
      </c>
      <c r="R10" s="28">
        <v>0</v>
      </c>
      <c r="S10" s="28">
        <v>0</v>
      </c>
      <c r="T10" s="28">
        <v>57702000</v>
      </c>
      <c r="U10" s="28">
        <v>57702000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</row>
    <row r="11" spans="1:27" ht="33.75" hidden="1" x14ac:dyDescent="0.25">
      <c r="A11" s="25" t="s">
        <v>56</v>
      </c>
      <c r="B11" s="26" t="s">
        <v>57</v>
      </c>
      <c r="C11" s="27" t="s">
        <v>78</v>
      </c>
      <c r="D11" s="25" t="s">
        <v>59</v>
      </c>
      <c r="E11" s="25" t="s">
        <v>69</v>
      </c>
      <c r="F11" s="25" t="s">
        <v>79</v>
      </c>
      <c r="G11" s="25" t="s">
        <v>66</v>
      </c>
      <c r="H11" s="25" t="s">
        <v>80</v>
      </c>
      <c r="I11" s="25"/>
      <c r="J11" s="25"/>
      <c r="K11" s="25"/>
      <c r="L11" s="25"/>
      <c r="M11" s="25" t="s">
        <v>61</v>
      </c>
      <c r="N11" s="25" t="s">
        <v>62</v>
      </c>
      <c r="O11" s="25" t="s">
        <v>63</v>
      </c>
      <c r="P11" s="26" t="s">
        <v>81</v>
      </c>
      <c r="Q11" s="28">
        <v>15905000</v>
      </c>
      <c r="R11" s="28">
        <v>0</v>
      </c>
      <c r="S11" s="28">
        <v>0</v>
      </c>
      <c r="T11" s="28">
        <v>15905000</v>
      </c>
      <c r="U11" s="28">
        <v>0</v>
      </c>
      <c r="V11" s="28">
        <v>8210678</v>
      </c>
      <c r="W11" s="28">
        <v>7694322</v>
      </c>
      <c r="X11" s="28">
        <v>8210678</v>
      </c>
      <c r="Y11" s="28">
        <v>8210678</v>
      </c>
      <c r="Z11" s="28">
        <v>8210678</v>
      </c>
      <c r="AA11" s="28">
        <v>8210678</v>
      </c>
    </row>
    <row r="12" spans="1:27" ht="33.75" hidden="1" x14ac:dyDescent="0.25">
      <c r="A12" s="25" t="s">
        <v>56</v>
      </c>
      <c r="B12" s="26" t="s">
        <v>57</v>
      </c>
      <c r="C12" s="27" t="s">
        <v>82</v>
      </c>
      <c r="D12" s="25" t="s">
        <v>59</v>
      </c>
      <c r="E12" s="25" t="s">
        <v>69</v>
      </c>
      <c r="F12" s="25" t="s">
        <v>62</v>
      </c>
      <c r="G12" s="25" t="s">
        <v>60</v>
      </c>
      <c r="H12" s="25" t="s">
        <v>83</v>
      </c>
      <c r="I12" s="25"/>
      <c r="J12" s="25"/>
      <c r="K12" s="25"/>
      <c r="L12" s="25"/>
      <c r="M12" s="25" t="s">
        <v>61</v>
      </c>
      <c r="N12" s="25" t="s">
        <v>84</v>
      </c>
      <c r="O12" s="25" t="s">
        <v>63</v>
      </c>
      <c r="P12" s="26" t="s">
        <v>85</v>
      </c>
      <c r="Q12" s="28">
        <v>100000000</v>
      </c>
      <c r="R12" s="28">
        <v>0</v>
      </c>
      <c r="S12" s="28">
        <v>0</v>
      </c>
      <c r="T12" s="28">
        <v>100000000</v>
      </c>
      <c r="U12" s="28">
        <v>0</v>
      </c>
      <c r="V12" s="28">
        <v>0</v>
      </c>
      <c r="W12" s="28">
        <v>100000000</v>
      </c>
      <c r="X12" s="28">
        <v>0</v>
      </c>
      <c r="Y12" s="28">
        <v>0</v>
      </c>
      <c r="Z12" s="28">
        <v>0</v>
      </c>
      <c r="AA12" s="28">
        <v>0</v>
      </c>
    </row>
    <row r="13" spans="1:27" ht="33.75" hidden="1" x14ac:dyDescent="0.25">
      <c r="A13" s="25" t="s">
        <v>56</v>
      </c>
      <c r="B13" s="26" t="s">
        <v>57</v>
      </c>
      <c r="C13" s="27" t="s">
        <v>86</v>
      </c>
      <c r="D13" s="25" t="s">
        <v>59</v>
      </c>
      <c r="E13" s="25" t="s">
        <v>69</v>
      </c>
      <c r="F13" s="25" t="s">
        <v>62</v>
      </c>
      <c r="G13" s="25" t="s">
        <v>60</v>
      </c>
      <c r="H13" s="25" t="s">
        <v>87</v>
      </c>
      <c r="I13" s="25"/>
      <c r="J13" s="25"/>
      <c r="K13" s="25"/>
      <c r="L13" s="25"/>
      <c r="M13" s="25" t="s">
        <v>61</v>
      </c>
      <c r="N13" s="25" t="s">
        <v>84</v>
      </c>
      <c r="O13" s="25" t="s">
        <v>63</v>
      </c>
      <c r="P13" s="26" t="s">
        <v>88</v>
      </c>
      <c r="Q13" s="28">
        <v>25264000</v>
      </c>
      <c r="R13" s="28">
        <v>0</v>
      </c>
      <c r="S13" s="28">
        <v>0</v>
      </c>
      <c r="T13" s="28">
        <v>25264000</v>
      </c>
      <c r="U13" s="28">
        <v>0</v>
      </c>
      <c r="V13" s="28">
        <v>0</v>
      </c>
      <c r="W13" s="28">
        <v>25264000</v>
      </c>
      <c r="X13" s="28">
        <v>0</v>
      </c>
      <c r="Y13" s="28">
        <v>0</v>
      </c>
      <c r="Z13" s="28">
        <v>0</v>
      </c>
      <c r="AA13" s="28">
        <v>0</v>
      </c>
    </row>
    <row r="14" spans="1:27" ht="33.75" hidden="1" x14ac:dyDescent="0.25">
      <c r="A14" s="25" t="s">
        <v>56</v>
      </c>
      <c r="B14" s="26" t="s">
        <v>57</v>
      </c>
      <c r="C14" s="27" t="s">
        <v>89</v>
      </c>
      <c r="D14" s="25" t="s">
        <v>59</v>
      </c>
      <c r="E14" s="25" t="s">
        <v>90</v>
      </c>
      <c r="F14" s="25" t="s">
        <v>60</v>
      </c>
      <c r="G14" s="25"/>
      <c r="H14" s="25"/>
      <c r="I14" s="25"/>
      <c r="J14" s="25"/>
      <c r="K14" s="25"/>
      <c r="L14" s="25"/>
      <c r="M14" s="25" t="s">
        <v>61</v>
      </c>
      <c r="N14" s="25" t="s">
        <v>62</v>
      </c>
      <c r="O14" s="25" t="s">
        <v>63</v>
      </c>
      <c r="P14" s="26" t="s">
        <v>91</v>
      </c>
      <c r="Q14" s="28">
        <v>41432000</v>
      </c>
      <c r="R14" s="28">
        <v>0</v>
      </c>
      <c r="S14" s="28">
        <v>0</v>
      </c>
      <c r="T14" s="28">
        <v>41432000</v>
      </c>
      <c r="U14" s="28">
        <v>0</v>
      </c>
      <c r="V14" s="28">
        <v>40004000</v>
      </c>
      <c r="W14" s="28">
        <v>1428000</v>
      </c>
      <c r="X14" s="28">
        <v>40004000</v>
      </c>
      <c r="Y14" s="28">
        <v>40004000</v>
      </c>
      <c r="Z14" s="28">
        <v>40004000</v>
      </c>
      <c r="AA14" s="28">
        <v>40004000</v>
      </c>
    </row>
    <row r="15" spans="1:27" ht="33.75" hidden="1" x14ac:dyDescent="0.25">
      <c r="A15" s="25" t="s">
        <v>56</v>
      </c>
      <c r="B15" s="26" t="s">
        <v>57</v>
      </c>
      <c r="C15" s="27" t="s">
        <v>92</v>
      </c>
      <c r="D15" s="25" t="s">
        <v>59</v>
      </c>
      <c r="E15" s="25" t="s">
        <v>90</v>
      </c>
      <c r="F15" s="25" t="s">
        <v>79</v>
      </c>
      <c r="G15" s="25" t="s">
        <v>60</v>
      </c>
      <c r="H15" s="25"/>
      <c r="I15" s="25"/>
      <c r="J15" s="25"/>
      <c r="K15" s="25"/>
      <c r="L15" s="25"/>
      <c r="M15" s="25" t="s">
        <v>61</v>
      </c>
      <c r="N15" s="25" t="s">
        <v>84</v>
      </c>
      <c r="O15" s="25" t="s">
        <v>93</v>
      </c>
      <c r="P15" s="26" t="s">
        <v>94</v>
      </c>
      <c r="Q15" s="28">
        <v>18392000</v>
      </c>
      <c r="R15" s="28">
        <v>0</v>
      </c>
      <c r="S15" s="28">
        <v>0</v>
      </c>
      <c r="T15" s="28">
        <v>18392000</v>
      </c>
      <c r="U15" s="28">
        <v>0</v>
      </c>
      <c r="V15" s="28">
        <v>0</v>
      </c>
      <c r="W15" s="28">
        <v>18392000</v>
      </c>
      <c r="X15" s="28">
        <v>0</v>
      </c>
      <c r="Y15" s="28">
        <v>0</v>
      </c>
      <c r="Z15" s="28">
        <v>0</v>
      </c>
      <c r="AA15" s="28">
        <v>0</v>
      </c>
    </row>
    <row r="16" spans="1:27" ht="33.75" hidden="1" x14ac:dyDescent="0.25">
      <c r="A16" s="25" t="s">
        <v>56</v>
      </c>
      <c r="B16" s="26" t="s">
        <v>57</v>
      </c>
      <c r="C16" s="27" t="s">
        <v>95</v>
      </c>
      <c r="D16" s="25" t="s">
        <v>59</v>
      </c>
      <c r="E16" s="25" t="s">
        <v>90</v>
      </c>
      <c r="F16" s="25" t="s">
        <v>79</v>
      </c>
      <c r="G16" s="25" t="s">
        <v>69</v>
      </c>
      <c r="H16" s="25"/>
      <c r="I16" s="25"/>
      <c r="J16" s="25"/>
      <c r="K16" s="25"/>
      <c r="L16" s="25"/>
      <c r="M16" s="25" t="s">
        <v>61</v>
      </c>
      <c r="N16" s="25" t="s">
        <v>62</v>
      </c>
      <c r="O16" s="25" t="s">
        <v>63</v>
      </c>
      <c r="P16" s="26" t="s">
        <v>96</v>
      </c>
      <c r="Q16" s="28">
        <v>25867000</v>
      </c>
      <c r="R16" s="28">
        <v>0</v>
      </c>
      <c r="S16" s="28">
        <v>0</v>
      </c>
      <c r="T16" s="28">
        <v>25867000</v>
      </c>
      <c r="U16" s="28">
        <v>0</v>
      </c>
      <c r="V16" s="28">
        <v>0</v>
      </c>
      <c r="W16" s="28">
        <v>25867000</v>
      </c>
      <c r="X16" s="28">
        <v>0</v>
      </c>
      <c r="Y16" s="28">
        <v>0</v>
      </c>
      <c r="Z16" s="28">
        <v>0</v>
      </c>
      <c r="AA16" s="28">
        <v>0</v>
      </c>
    </row>
    <row r="17" spans="1:27" ht="45" x14ac:dyDescent="0.25">
      <c r="A17" s="25" t="s">
        <v>56</v>
      </c>
      <c r="B17" s="26" t="s">
        <v>57</v>
      </c>
      <c r="C17" s="27" t="s">
        <v>97</v>
      </c>
      <c r="D17" s="25" t="s">
        <v>98</v>
      </c>
      <c r="E17" s="25" t="s">
        <v>99</v>
      </c>
      <c r="F17" s="25" t="s">
        <v>100</v>
      </c>
      <c r="G17" s="25" t="s">
        <v>101</v>
      </c>
      <c r="H17" s="25"/>
      <c r="I17" s="25"/>
      <c r="J17" s="25"/>
      <c r="K17" s="25"/>
      <c r="L17" s="25"/>
      <c r="M17" s="25" t="s">
        <v>61</v>
      </c>
      <c r="N17" s="25" t="s">
        <v>84</v>
      </c>
      <c r="O17" s="25" t="s">
        <v>63</v>
      </c>
      <c r="P17" s="26" t="s">
        <v>102</v>
      </c>
      <c r="Q17" s="28">
        <v>18160557750</v>
      </c>
      <c r="R17" s="28">
        <v>0</v>
      </c>
      <c r="S17" s="28">
        <v>0</v>
      </c>
      <c r="T17" s="28">
        <v>18160557750</v>
      </c>
      <c r="U17" s="28">
        <v>0</v>
      </c>
      <c r="V17" s="28">
        <v>18132016374</v>
      </c>
      <c r="W17" s="28">
        <v>28541376</v>
      </c>
      <c r="X17" s="28">
        <v>18130391269</v>
      </c>
      <c r="Y17" s="28">
        <v>13374262973</v>
      </c>
      <c r="Z17" s="28">
        <v>13373802303</v>
      </c>
      <c r="AA17" s="28">
        <v>13373802303</v>
      </c>
    </row>
    <row r="18" spans="1:27" ht="45" x14ac:dyDescent="0.25">
      <c r="A18" s="25" t="s">
        <v>56</v>
      </c>
      <c r="B18" s="26" t="s">
        <v>57</v>
      </c>
      <c r="C18" s="27" t="s">
        <v>103</v>
      </c>
      <c r="D18" s="25" t="s">
        <v>98</v>
      </c>
      <c r="E18" s="25" t="s">
        <v>99</v>
      </c>
      <c r="F18" s="25" t="s">
        <v>100</v>
      </c>
      <c r="G18" s="25" t="s">
        <v>104</v>
      </c>
      <c r="H18" s="25"/>
      <c r="I18" s="25"/>
      <c r="J18" s="25"/>
      <c r="K18" s="25"/>
      <c r="L18" s="25"/>
      <c r="M18" s="25" t="s">
        <v>61</v>
      </c>
      <c r="N18" s="25" t="s">
        <v>84</v>
      </c>
      <c r="O18" s="25" t="s">
        <v>63</v>
      </c>
      <c r="P18" s="26" t="s">
        <v>105</v>
      </c>
      <c r="Q18" s="28">
        <v>1896632363</v>
      </c>
      <c r="R18" s="28">
        <v>0</v>
      </c>
      <c r="S18" s="28">
        <v>0</v>
      </c>
      <c r="T18" s="28">
        <v>1896632363</v>
      </c>
      <c r="U18" s="28">
        <v>0</v>
      </c>
      <c r="V18" s="28">
        <v>1868835637</v>
      </c>
      <c r="W18" s="28">
        <v>27796726</v>
      </c>
      <c r="X18" s="28">
        <v>1868835637</v>
      </c>
      <c r="Y18" s="28">
        <v>1251617793</v>
      </c>
      <c r="Z18" s="28">
        <v>1251617793</v>
      </c>
      <c r="AA18" s="28">
        <v>1251617793</v>
      </c>
    </row>
    <row r="19" spans="1:27" ht="56.25" x14ac:dyDescent="0.25">
      <c r="A19" s="25" t="s">
        <v>56</v>
      </c>
      <c r="B19" s="26" t="s">
        <v>57</v>
      </c>
      <c r="C19" s="27" t="s">
        <v>106</v>
      </c>
      <c r="D19" s="25" t="s">
        <v>98</v>
      </c>
      <c r="E19" s="25" t="s">
        <v>99</v>
      </c>
      <c r="F19" s="25" t="s">
        <v>100</v>
      </c>
      <c r="G19" s="25" t="s">
        <v>107</v>
      </c>
      <c r="H19" s="25"/>
      <c r="I19" s="25"/>
      <c r="J19" s="25"/>
      <c r="K19" s="25"/>
      <c r="L19" s="25"/>
      <c r="M19" s="25" t="s">
        <v>61</v>
      </c>
      <c r="N19" s="25" t="s">
        <v>84</v>
      </c>
      <c r="O19" s="25" t="s">
        <v>63</v>
      </c>
      <c r="P19" s="26" t="s">
        <v>108</v>
      </c>
      <c r="Q19" s="28">
        <v>100000000</v>
      </c>
      <c r="R19" s="28">
        <v>0</v>
      </c>
      <c r="S19" s="28">
        <v>0</v>
      </c>
      <c r="T19" s="28">
        <v>100000000</v>
      </c>
      <c r="U19" s="28">
        <v>0</v>
      </c>
      <c r="V19" s="28">
        <v>100000000</v>
      </c>
      <c r="W19" s="28">
        <v>0</v>
      </c>
      <c r="X19" s="28">
        <v>100000000</v>
      </c>
      <c r="Y19" s="28">
        <v>84310057</v>
      </c>
      <c r="Z19" s="28">
        <v>84310057</v>
      </c>
      <c r="AA19" s="28">
        <v>84310057</v>
      </c>
    </row>
    <row r="20" spans="1:27" ht="67.5" x14ac:dyDescent="0.25">
      <c r="A20" s="25" t="s">
        <v>56</v>
      </c>
      <c r="B20" s="26" t="s">
        <v>57</v>
      </c>
      <c r="C20" s="27" t="s">
        <v>109</v>
      </c>
      <c r="D20" s="25" t="s">
        <v>98</v>
      </c>
      <c r="E20" s="25" t="s">
        <v>110</v>
      </c>
      <c r="F20" s="25" t="s">
        <v>100</v>
      </c>
      <c r="G20" s="25" t="s">
        <v>111</v>
      </c>
      <c r="H20" s="25"/>
      <c r="I20" s="25"/>
      <c r="J20" s="25"/>
      <c r="K20" s="25"/>
      <c r="L20" s="25"/>
      <c r="M20" s="25" t="s">
        <v>61</v>
      </c>
      <c r="N20" s="25" t="s">
        <v>84</v>
      </c>
      <c r="O20" s="25" t="s">
        <v>63</v>
      </c>
      <c r="P20" s="26" t="s">
        <v>112</v>
      </c>
      <c r="Q20" s="28">
        <v>420000000</v>
      </c>
      <c r="R20" s="28">
        <v>0</v>
      </c>
      <c r="S20" s="28">
        <v>0</v>
      </c>
      <c r="T20" s="28">
        <v>420000000</v>
      </c>
      <c r="U20" s="28">
        <v>0</v>
      </c>
      <c r="V20" s="28">
        <v>414993546.23000002</v>
      </c>
      <c r="W20" s="28">
        <v>5006453.7699999996</v>
      </c>
      <c r="X20" s="28">
        <v>414188551.23000002</v>
      </c>
      <c r="Y20" s="28">
        <v>140359801.22999999</v>
      </c>
      <c r="Z20" s="28">
        <v>140359801.22999999</v>
      </c>
      <c r="AA20" s="28">
        <v>140359801.22999999</v>
      </c>
    </row>
    <row r="21" spans="1:27" ht="78.75" x14ac:dyDescent="0.25">
      <c r="A21" s="25" t="s">
        <v>56</v>
      </c>
      <c r="B21" s="26" t="s">
        <v>57</v>
      </c>
      <c r="C21" s="27" t="s">
        <v>113</v>
      </c>
      <c r="D21" s="25" t="s">
        <v>98</v>
      </c>
      <c r="E21" s="25" t="s">
        <v>110</v>
      </c>
      <c r="F21" s="25" t="s">
        <v>100</v>
      </c>
      <c r="G21" s="25" t="s">
        <v>114</v>
      </c>
      <c r="H21" s="25"/>
      <c r="I21" s="25"/>
      <c r="J21" s="25"/>
      <c r="K21" s="25"/>
      <c r="L21" s="25"/>
      <c r="M21" s="25" t="s">
        <v>61</v>
      </c>
      <c r="N21" s="25" t="s">
        <v>84</v>
      </c>
      <c r="O21" s="25" t="s">
        <v>63</v>
      </c>
      <c r="P21" s="26" t="s">
        <v>115</v>
      </c>
      <c r="Q21" s="28">
        <v>350000000</v>
      </c>
      <c r="R21" s="28">
        <v>0</v>
      </c>
      <c r="S21" s="28">
        <v>0</v>
      </c>
      <c r="T21" s="28">
        <v>350000000</v>
      </c>
      <c r="U21" s="28">
        <v>0</v>
      </c>
      <c r="V21" s="28">
        <v>350000000</v>
      </c>
      <c r="W21" s="28">
        <v>0</v>
      </c>
      <c r="X21" s="28">
        <v>350000000</v>
      </c>
      <c r="Y21" s="28">
        <v>219402324</v>
      </c>
      <c r="Z21" s="28">
        <v>219402324</v>
      </c>
      <c r="AA21" s="28">
        <v>219402324</v>
      </c>
    </row>
    <row r="22" spans="1:27" ht="67.5" x14ac:dyDescent="0.25">
      <c r="A22" s="25" t="s">
        <v>56</v>
      </c>
      <c r="B22" s="26" t="s">
        <v>57</v>
      </c>
      <c r="C22" s="27" t="s">
        <v>116</v>
      </c>
      <c r="D22" s="25" t="s">
        <v>98</v>
      </c>
      <c r="E22" s="25" t="s">
        <v>110</v>
      </c>
      <c r="F22" s="25" t="s">
        <v>100</v>
      </c>
      <c r="G22" s="25" t="s">
        <v>117</v>
      </c>
      <c r="H22" s="25"/>
      <c r="I22" s="25"/>
      <c r="J22" s="25"/>
      <c r="K22" s="25"/>
      <c r="L22" s="25"/>
      <c r="M22" s="25" t="s">
        <v>61</v>
      </c>
      <c r="N22" s="25" t="s">
        <v>84</v>
      </c>
      <c r="O22" s="25" t="s">
        <v>63</v>
      </c>
      <c r="P22" s="26" t="s">
        <v>118</v>
      </c>
      <c r="Q22" s="28">
        <v>293100000</v>
      </c>
      <c r="R22" s="28">
        <v>0</v>
      </c>
      <c r="S22" s="28">
        <v>0</v>
      </c>
      <c r="T22" s="28">
        <v>293100000</v>
      </c>
      <c r="U22" s="28">
        <v>0</v>
      </c>
      <c r="V22" s="28">
        <v>293100000</v>
      </c>
      <c r="W22" s="28">
        <v>0</v>
      </c>
      <c r="X22" s="28">
        <v>293100000</v>
      </c>
      <c r="Y22" s="28">
        <v>167733333</v>
      </c>
      <c r="Z22" s="28">
        <v>167733333</v>
      </c>
      <c r="AA22" s="28">
        <v>167733333</v>
      </c>
    </row>
    <row r="23" spans="1:27" ht="45" x14ac:dyDescent="0.25">
      <c r="A23" s="25" t="s">
        <v>56</v>
      </c>
      <c r="B23" s="26" t="s">
        <v>57</v>
      </c>
      <c r="C23" s="27" t="s">
        <v>119</v>
      </c>
      <c r="D23" s="25" t="s">
        <v>98</v>
      </c>
      <c r="E23" s="25" t="s">
        <v>110</v>
      </c>
      <c r="F23" s="25" t="s">
        <v>100</v>
      </c>
      <c r="G23" s="25" t="s">
        <v>101</v>
      </c>
      <c r="H23" s="25"/>
      <c r="I23" s="25"/>
      <c r="J23" s="25"/>
      <c r="K23" s="25"/>
      <c r="L23" s="25"/>
      <c r="M23" s="25" t="s">
        <v>61</v>
      </c>
      <c r="N23" s="25" t="s">
        <v>84</v>
      </c>
      <c r="O23" s="25" t="s">
        <v>63</v>
      </c>
      <c r="P23" s="26" t="s">
        <v>120</v>
      </c>
      <c r="Q23" s="28">
        <v>279709887</v>
      </c>
      <c r="R23" s="28">
        <v>0</v>
      </c>
      <c r="S23" s="28">
        <v>0</v>
      </c>
      <c r="T23" s="28">
        <v>279709887</v>
      </c>
      <c r="U23" s="28">
        <v>0</v>
      </c>
      <c r="V23" s="28">
        <v>254033566.16</v>
      </c>
      <c r="W23" s="28">
        <v>25676320.84</v>
      </c>
      <c r="X23" s="28">
        <v>254033566.16</v>
      </c>
      <c r="Y23" s="28">
        <v>172523496.30000001</v>
      </c>
      <c r="Z23" s="28">
        <v>172523496.30000001</v>
      </c>
      <c r="AA23" s="28">
        <v>172523496.30000001</v>
      </c>
    </row>
    <row r="24" spans="1:27" hidden="1" x14ac:dyDescent="0.25">
      <c r="A24" s="25" t="s">
        <v>27</v>
      </c>
      <c r="B24" s="26" t="s">
        <v>27</v>
      </c>
      <c r="C24" s="27" t="s">
        <v>27</v>
      </c>
      <c r="D24" s="25" t="s">
        <v>27</v>
      </c>
      <c r="E24" s="25" t="s">
        <v>27</v>
      </c>
      <c r="F24" s="25" t="s">
        <v>27</v>
      </c>
      <c r="G24" s="25" t="s">
        <v>27</v>
      </c>
      <c r="H24" s="25" t="s">
        <v>27</v>
      </c>
      <c r="I24" s="25" t="s">
        <v>27</v>
      </c>
      <c r="J24" s="25" t="s">
        <v>27</v>
      </c>
      <c r="K24" s="25" t="s">
        <v>27</v>
      </c>
      <c r="L24" s="25" t="s">
        <v>27</v>
      </c>
      <c r="M24" s="25" t="s">
        <v>27</v>
      </c>
      <c r="N24" s="25" t="s">
        <v>27</v>
      </c>
      <c r="O24" s="25" t="s">
        <v>27</v>
      </c>
      <c r="P24" s="26" t="s">
        <v>27</v>
      </c>
      <c r="Q24" s="28">
        <v>29252547000</v>
      </c>
      <c r="R24" s="28">
        <v>0</v>
      </c>
      <c r="S24" s="28">
        <v>0</v>
      </c>
      <c r="T24" s="28">
        <v>29252547000</v>
      </c>
      <c r="U24" s="28">
        <v>57702000</v>
      </c>
      <c r="V24" s="28">
        <v>26812155327.689999</v>
      </c>
      <c r="W24" s="28">
        <v>2382689672.3099999</v>
      </c>
      <c r="X24" s="28">
        <v>26593487572.689999</v>
      </c>
      <c r="Y24" s="28">
        <v>20290520403.369999</v>
      </c>
      <c r="Z24" s="28">
        <v>20279016722.369999</v>
      </c>
      <c r="AA24" s="28">
        <v>20279016722.369999</v>
      </c>
    </row>
    <row r="25" spans="1:27" hidden="1" x14ac:dyDescent="0.25">
      <c r="A25" s="25" t="s">
        <v>27</v>
      </c>
      <c r="B25" s="29" t="s">
        <v>27</v>
      </c>
      <c r="C25" s="27" t="s">
        <v>27</v>
      </c>
      <c r="D25" s="25" t="s">
        <v>27</v>
      </c>
      <c r="E25" s="25" t="s">
        <v>27</v>
      </c>
      <c r="F25" s="25" t="s">
        <v>27</v>
      </c>
      <c r="G25" s="25" t="s">
        <v>27</v>
      </c>
      <c r="H25" s="25" t="s">
        <v>27</v>
      </c>
      <c r="I25" s="25" t="s">
        <v>27</v>
      </c>
      <c r="J25" s="25" t="s">
        <v>27</v>
      </c>
      <c r="K25" s="25" t="s">
        <v>27</v>
      </c>
      <c r="L25" s="25" t="s">
        <v>27</v>
      </c>
      <c r="M25" s="25" t="s">
        <v>27</v>
      </c>
      <c r="N25" s="25" t="s">
        <v>27</v>
      </c>
      <c r="O25" s="25" t="s">
        <v>27</v>
      </c>
      <c r="P25" s="26" t="s">
        <v>27</v>
      </c>
      <c r="Q25" s="30" t="s">
        <v>27</v>
      </c>
      <c r="R25" s="30" t="s">
        <v>27</v>
      </c>
      <c r="S25" s="30" t="s">
        <v>27</v>
      </c>
      <c r="T25" s="30" t="s">
        <v>27</v>
      </c>
      <c r="U25" s="30" t="s">
        <v>27</v>
      </c>
      <c r="V25" s="30" t="s">
        <v>27</v>
      </c>
      <c r="W25" s="30" t="s">
        <v>27</v>
      </c>
      <c r="X25" s="30" t="s">
        <v>27</v>
      </c>
      <c r="Y25" s="30" t="s">
        <v>27</v>
      </c>
      <c r="Z25" s="30" t="s">
        <v>27</v>
      </c>
      <c r="AA25" s="30" t="s">
        <v>27</v>
      </c>
    </row>
    <row r="26" spans="1:27" ht="0" hidden="1" customHeight="1" x14ac:dyDescent="0.25"/>
    <row r="27" spans="1:27" ht="33.950000000000003" customHeight="1" x14ac:dyDescent="0.25"/>
  </sheetData>
  <autoFilter ref="A4:AB25" xr:uid="{B8D77ABE-3052-4216-9215-508E40D3106C}">
    <filterColumn colId="3">
      <filters>
        <filter val="C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30 de Sept.</vt:lpstr>
      <vt:lpstr>REP_EPG034_EjecucionPresupuesta</vt:lpstr>
      <vt:lpstr>'30 de Sept.'!Área_de_impresión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Martha Cecilia Daza Rivera</cp:lastModifiedBy>
  <dcterms:created xsi:type="dcterms:W3CDTF">2020-04-13T21:42:43Z</dcterms:created>
  <dcterms:modified xsi:type="dcterms:W3CDTF">2021-09-30T14:58:57Z</dcterms:modified>
</cp:coreProperties>
</file>