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.viveros\Desktop\"/>
    </mc:Choice>
  </mc:AlternateContent>
  <xr:revisionPtr revIDLastSave="0" documentId="8_{23101FD4-5AFB-4F02-A093-55B07E0EAF54}" xr6:coauthVersionLast="36" xr6:coauthVersionMax="36" xr10:uidLastSave="{00000000-0000-0000-0000-000000000000}"/>
  <bookViews>
    <workbookView xWindow="0" yWindow="0" windowWidth="28800" windowHeight="12210" xr2:uid="{27468078-5C45-4218-83B3-16E3EDDF3C56}"/>
  </bookViews>
  <sheets>
    <sheet name="31 de dic" sheetId="2" r:id="rId1"/>
  </sheets>
  <definedNames>
    <definedName name="_xlnm.Print_Area" localSheetId="0">'31 de dic'!$A$1:$M$14</definedName>
    <definedName name="asigbas">#REF!</definedName>
    <definedName name="asigmen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esfna">#REF!</definedName>
    <definedName name="comfam">#REF!</definedName>
    <definedName name="conpln1">#REF!</definedName>
    <definedName name="conpln2">#REF!</definedName>
    <definedName name="conpln3">#REF!</definedName>
    <definedName name="conpln4">#REF!</definedName>
    <definedName name="conpln5">#REF!</definedName>
    <definedName name="emppln">#REF!</definedName>
    <definedName name="gasrep">#REF!</definedName>
    <definedName name="grado">#REF!</definedName>
    <definedName name="horext">#REF!</definedName>
    <definedName name="icbf">#REF!</definedName>
    <definedName name="indvac">#REF!</definedName>
    <definedName name="instec">#REF!</definedName>
    <definedName name="NHTRF">#REF!</definedName>
    <definedName name="nivcar">#REF!</definedName>
    <definedName name="nomcar">#REF!</definedName>
    <definedName name="prevarp">#REF!</definedName>
    <definedName name="prevpen">#REF!</definedName>
    <definedName name="prevsal">#REF!</definedName>
    <definedName name="primant">#REF!</definedName>
    <definedName name="primcor">#REF!</definedName>
    <definedName name="primdir">#REF!</definedName>
    <definedName name="primfas">#REF!</definedName>
    <definedName name="primfns">#REF!</definedName>
    <definedName name="primnav">#REF!</definedName>
    <definedName name="primniv">#REF!</definedName>
    <definedName name="primqui">#REF!</definedName>
    <definedName name="primrie">#REF!</definedName>
    <definedName name="primser">#REF!</definedName>
    <definedName name="primtec">#REF!</definedName>
    <definedName name="primtecfac">#REF!</definedName>
    <definedName name="primtecnfac">#REF!</definedName>
    <definedName name="primvac">#REF!</definedName>
    <definedName name="seccion">#REF!</definedName>
    <definedName name="sena">#REF!</definedName>
    <definedName name="subtr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8" i="2" s="1"/>
  <c r="D9" i="2"/>
  <c r="E9" i="2" s="1"/>
  <c r="D10" i="2"/>
  <c r="E10" i="2" s="1"/>
  <c r="D11" i="2"/>
  <c r="E11" i="2" s="1"/>
  <c r="D12" i="2"/>
  <c r="E12" i="2" s="1"/>
  <c r="D13" i="2"/>
  <c r="E13" i="2" s="1"/>
  <c r="D7" i="2"/>
  <c r="E7" i="2" s="1"/>
  <c r="M8" i="2"/>
  <c r="M9" i="2"/>
  <c r="M10" i="2"/>
  <c r="M11" i="2"/>
  <c r="M12" i="2"/>
  <c r="M13" i="2"/>
  <c r="M7" i="2"/>
  <c r="K8" i="2"/>
  <c r="K9" i="2"/>
  <c r="K10" i="2"/>
  <c r="K11" i="2"/>
  <c r="K12" i="2"/>
  <c r="K13" i="2"/>
  <c r="K7" i="2"/>
  <c r="I8" i="2"/>
  <c r="I9" i="2"/>
  <c r="I10" i="2"/>
  <c r="I11" i="2"/>
  <c r="I12" i="2"/>
  <c r="I13" i="2"/>
  <c r="I7" i="2"/>
  <c r="F8" i="2"/>
  <c r="F9" i="2"/>
  <c r="F10" i="2"/>
  <c r="F11" i="2"/>
  <c r="F12" i="2"/>
  <c r="F13" i="2"/>
  <c r="F7" i="2"/>
  <c r="J14" i="2" l="1"/>
  <c r="K14" i="2" s="1"/>
  <c r="G14" i="2"/>
  <c r="I14" i="2" s="1"/>
  <c r="C14" i="2"/>
  <c r="F14" i="2" s="1"/>
  <c r="H8" i="2" l="1"/>
  <c r="H9" i="2"/>
  <c r="H10" i="2"/>
  <c r="H11" i="2"/>
  <c r="H12" i="2"/>
  <c r="H13" i="2"/>
  <c r="L14" i="2" l="1"/>
  <c r="M14" i="2" s="1"/>
  <c r="H7" i="2" l="1"/>
  <c r="H14" i="2" l="1"/>
  <c r="B14" i="2"/>
  <c r="D14" i="2"/>
  <c r="E14" i="2" l="1"/>
</calcChain>
</file>

<file path=xl/sharedStrings.xml><?xml version="1.0" encoding="utf-8"?>
<sst xmlns="http://schemas.openxmlformats.org/spreadsheetml/2006/main" count="27" uniqueCount="27">
  <si>
    <t>VERSIÓN 06</t>
  </si>
  <si>
    <t>FECHA EDICIÓN 01/02/2019</t>
  </si>
  <si>
    <t>PROYECTO</t>
  </si>
  <si>
    <t>Presupuesto</t>
  </si>
  <si>
    <t>CDP</t>
  </si>
  <si>
    <t>% CDP</t>
  </si>
  <si>
    <t>% Compromisos</t>
  </si>
  <si>
    <t>% Obligaciones</t>
  </si>
  <si>
    <t>Pagos</t>
  </si>
  <si>
    <t>% Pagos</t>
  </si>
  <si>
    <t>Desarrollo de Emprendimientos Solidarios a través de Negocios Inclusivos a Nivel Nacional</t>
  </si>
  <si>
    <t>Desarrollo de emprendimientos solidarios en población reincorporada o reinsertada a nivel nacional</t>
  </si>
  <si>
    <t>Fortalecimiento de la infraestructura tecnológica de la Unidad Administrativa Especial de Organizaciones Solidarias a nivel nacional.</t>
  </si>
  <si>
    <t>Divulgación para visibilización y posicionamiento del sector solidario y de la Unidad Administrativa Especial de Organizaciones Solidarias a nivel Nacional</t>
  </si>
  <si>
    <t>Implementación de un sistema integral de gestión documental para la unidad administrativa especial de organizaciones solidarias a nivel nacional</t>
  </si>
  <si>
    <t>Fortalecimiento de la infraestructura para el funcionamiento de la entidad a nivel nacional</t>
  </si>
  <si>
    <t>TOTAL INVERSIÓN</t>
  </si>
  <si>
    <t xml:space="preserve"> </t>
  </si>
  <si>
    <t>APR. DISPONIBLE</t>
  </si>
  <si>
    <t>CDP por comprometer</t>
  </si>
  <si>
    <t>EJECUCION PRESUPUESTAL</t>
  </si>
  <si>
    <t>% disponible</t>
  </si>
  <si>
    <t>Desarrollo Socioempresarial de las Organizaciones Solidarias a Nivel Nacional</t>
  </si>
  <si>
    <t>Obligaciones</t>
  </si>
  <si>
    <t>Compromisos</t>
  </si>
  <si>
    <t xml:space="preserve">Actualizado por: Martha Cecilia Daza R.- Profesional Especializado Grupo Planeación y Estadística                     </t>
  </si>
  <si>
    <t>EJECUCIÓN PRESUPUESTAL  a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</si>
</sst>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&quot;$&quot;\ #,##0"/>
    <numFmt numFmtId="165" formatCode="_-&quot;$&quot;\ * #,##0.00_-;\-&quot;$&quot;\ * #,##0.00_-;_-&quot;$&quot;\ 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name val="Arial Narrow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2" fontId="9" fillId="0" borderId="0" applyFont="0" applyFill="0" applyBorder="0" applyAlignment="0" applyProtection="0"/>
    <xf numFmtId="0" fontId="1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8" borderId="0" applyNumberFormat="0" applyBorder="0" applyAlignment="0" applyProtection="0"/>
  </cellStyleXfs>
  <cellXfs count="54">
    <xf numFmtId="0" fontId="0" fillId="0" borderId="0" xfId="0"/>
    <xf numFmtId="0" fontId="3" fillId="4" borderId="0" xfId="4" applyFont="1" applyFill="1" applyBorder="1"/>
    <xf numFmtId="0" fontId="3" fillId="4" borderId="0" xfId="4" applyFont="1" applyFill="1"/>
    <xf numFmtId="0" fontId="6" fillId="4" borderId="0" xfId="4" applyFont="1" applyFill="1" applyBorder="1" applyAlignment="1">
      <alignment horizontal="center" vertical="center"/>
    </xf>
    <xf numFmtId="0" fontId="6" fillId="4" borderId="0" xfId="4" applyFont="1" applyFill="1" applyAlignment="1">
      <alignment horizontal="center" vertical="center"/>
    </xf>
    <xf numFmtId="0" fontId="8" fillId="5" borderId="0" xfId="4" applyFont="1" applyFill="1" applyAlignment="1">
      <alignment wrapText="1"/>
    </xf>
    <xf numFmtId="0" fontId="8" fillId="5" borderId="0" xfId="4" applyFont="1" applyFill="1" applyAlignment="1">
      <alignment horizontal="center" vertical="center" wrapText="1"/>
    </xf>
    <xf numFmtId="42" fontId="8" fillId="5" borderId="0" xfId="4" applyNumberFormat="1" applyFont="1" applyFill="1" applyAlignment="1">
      <alignment wrapText="1"/>
    </xf>
    <xf numFmtId="42" fontId="8" fillId="5" borderId="0" xfId="1" applyFont="1" applyFill="1" applyAlignment="1">
      <alignment wrapText="1"/>
    </xf>
    <xf numFmtId="0" fontId="8" fillId="4" borderId="0" xfId="4" applyFont="1" applyFill="1" applyAlignment="1">
      <alignment wrapText="1"/>
    </xf>
    <xf numFmtId="0" fontId="10" fillId="6" borderId="12" xfId="4" applyFont="1" applyFill="1" applyBorder="1" applyAlignment="1">
      <alignment horizontal="center" vertical="center" wrapText="1"/>
    </xf>
    <xf numFmtId="10" fontId="8" fillId="5" borderId="0" xfId="4" applyNumberFormat="1" applyFont="1" applyFill="1" applyAlignment="1">
      <alignment wrapText="1"/>
    </xf>
    <xf numFmtId="164" fontId="8" fillId="5" borderId="0" xfId="4" applyNumberFormat="1" applyFont="1" applyFill="1" applyAlignment="1">
      <alignment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9" fontId="8" fillId="5" borderId="0" xfId="8" applyFont="1" applyFill="1" applyAlignment="1">
      <alignment wrapText="1"/>
    </xf>
    <xf numFmtId="42" fontId="7" fillId="6" borderId="13" xfId="1" applyFont="1" applyFill="1" applyBorder="1" applyAlignment="1">
      <alignment horizontal="center" vertical="center" wrapText="1"/>
    </xf>
    <xf numFmtId="0" fontId="1" fillId="4" borderId="14" xfId="9" applyFont="1" applyFill="1" applyBorder="1" applyAlignment="1">
      <alignment horizontal="justify" vertical="top" wrapText="1"/>
    </xf>
    <xf numFmtId="0" fontId="0" fillId="4" borderId="14" xfId="9" applyFont="1" applyFill="1" applyBorder="1" applyAlignment="1">
      <alignment horizontal="justify" vertical="top" wrapText="1"/>
    </xf>
    <xf numFmtId="164" fontId="10" fillId="6" borderId="13" xfId="4" applyNumberFormat="1" applyFont="1" applyFill="1" applyBorder="1" applyAlignment="1">
      <alignment horizontal="center" vertical="center" wrapText="1"/>
    </xf>
    <xf numFmtId="165" fontId="13" fillId="4" borderId="12" xfId="3" applyNumberFormat="1" applyFont="1" applyFill="1" applyBorder="1" applyAlignment="1">
      <alignment horizontal="center" vertical="center" wrapText="1"/>
    </xf>
    <xf numFmtId="165" fontId="16" fillId="4" borderId="12" xfId="1" applyNumberFormat="1" applyFont="1" applyFill="1" applyBorder="1" applyAlignment="1">
      <alignment horizontal="center" vertical="center" wrapText="1"/>
    </xf>
    <xf numFmtId="165" fontId="16" fillId="7" borderId="12" xfId="1" applyNumberFormat="1" applyFont="1" applyFill="1" applyBorder="1" applyAlignment="1">
      <alignment horizontal="center" vertical="center" wrapText="1"/>
    </xf>
    <xf numFmtId="10" fontId="7" fillId="6" borderId="13" xfId="2" applyNumberFormat="1" applyFont="1" applyFill="1" applyBorder="1" applyAlignment="1">
      <alignment horizontal="center" vertical="center" wrapText="1"/>
    </xf>
    <xf numFmtId="10" fontId="13" fillId="4" borderId="12" xfId="3" applyNumberFormat="1" applyFont="1" applyFill="1" applyBorder="1" applyAlignment="1">
      <alignment horizontal="center" vertical="center" wrapText="1"/>
    </xf>
    <xf numFmtId="10" fontId="14" fillId="6" borderId="13" xfId="3" applyNumberFormat="1" applyFont="1" applyFill="1" applyBorder="1" applyAlignment="1">
      <alignment horizontal="center" vertical="center" wrapText="1"/>
    </xf>
    <xf numFmtId="165" fontId="10" fillId="6" borderId="13" xfId="4" applyNumberFormat="1" applyFont="1" applyFill="1" applyBorder="1" applyAlignment="1">
      <alignment horizontal="center" vertical="center" wrapText="1"/>
    </xf>
    <xf numFmtId="165" fontId="7" fillId="6" borderId="13" xfId="1" applyNumberFormat="1" applyFont="1" applyFill="1" applyBorder="1" applyAlignment="1">
      <alignment horizontal="center" vertical="center" wrapText="1"/>
    </xf>
    <xf numFmtId="10" fontId="13" fillId="0" borderId="12" xfId="5" applyNumberFormat="1" applyFont="1" applyFill="1" applyBorder="1" applyAlignment="1">
      <alignment horizontal="center" vertical="center" wrapText="1"/>
    </xf>
    <xf numFmtId="165" fontId="16" fillId="0" borderId="12" xfId="1" applyNumberFormat="1" applyFont="1" applyFill="1" applyBorder="1" applyAlignment="1">
      <alignment horizontal="center" vertical="center" wrapText="1"/>
    </xf>
    <xf numFmtId="42" fontId="13" fillId="0" borderId="12" xfId="1" applyFont="1" applyFill="1" applyBorder="1" applyAlignment="1">
      <alignment horizontal="center" vertical="center" wrapText="1"/>
    </xf>
    <xf numFmtId="10" fontId="13" fillId="0" borderId="12" xfId="3" applyNumberFormat="1" applyFont="1" applyFill="1" applyBorder="1" applyAlignment="1">
      <alignment horizontal="center" vertical="center" wrapText="1"/>
    </xf>
    <xf numFmtId="42" fontId="1" fillId="0" borderId="12" xfId="10" applyNumberFormat="1" applyFill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left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5" borderId="2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/>
    </xf>
    <xf numFmtId="0" fontId="3" fillId="4" borderId="2" xfId="4" applyFont="1" applyFill="1" applyBorder="1" applyAlignment="1">
      <alignment horizontal="center"/>
    </xf>
    <xf numFmtId="0" fontId="3" fillId="4" borderId="3" xfId="4" applyFont="1" applyFill="1" applyBorder="1" applyAlignment="1">
      <alignment horizontal="center"/>
    </xf>
    <xf numFmtId="0" fontId="3" fillId="4" borderId="4" xfId="4" applyFont="1" applyFill="1" applyBorder="1" applyAlignment="1">
      <alignment horizontal="center"/>
    </xf>
    <xf numFmtId="0" fontId="3" fillId="4" borderId="0" xfId="4" applyFont="1" applyFill="1" applyBorder="1" applyAlignment="1">
      <alignment horizontal="center"/>
    </xf>
    <xf numFmtId="0" fontId="3" fillId="4" borderId="5" xfId="4" applyFont="1" applyFill="1" applyBorder="1" applyAlignment="1">
      <alignment horizontal="center"/>
    </xf>
    <xf numFmtId="0" fontId="3" fillId="4" borderId="6" xfId="4" applyFont="1" applyFill="1" applyBorder="1" applyAlignment="1">
      <alignment horizontal="center"/>
    </xf>
    <xf numFmtId="0" fontId="3" fillId="4" borderId="7" xfId="4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0" fontId="4" fillId="4" borderId="0" xfId="4" applyFont="1" applyFill="1" applyBorder="1" applyAlignment="1">
      <alignment horizontal="center" vertical="center"/>
    </xf>
    <xf numFmtId="0" fontId="4" fillId="4" borderId="5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8" xfId="4" applyFont="1" applyFill="1" applyBorder="1" applyAlignment="1">
      <alignment horizontal="center" vertical="center"/>
    </xf>
    <xf numFmtId="0" fontId="5" fillId="4" borderId="9" xfId="4" applyFont="1" applyFill="1" applyBorder="1" applyAlignment="1">
      <alignment horizontal="center" vertical="center"/>
    </xf>
    <xf numFmtId="0" fontId="5" fillId="4" borderId="10" xfId="4" applyFont="1" applyFill="1" applyBorder="1" applyAlignment="1">
      <alignment horizontal="center" vertical="center"/>
    </xf>
    <xf numFmtId="0" fontId="5" fillId="4" borderId="11" xfId="4" applyFont="1" applyFill="1" applyBorder="1" applyAlignment="1">
      <alignment horizontal="center" vertical="center"/>
    </xf>
  </cellXfs>
  <cellStyles count="11">
    <cellStyle name="60% - Énfasis6" xfId="10" builtinId="52"/>
    <cellStyle name="Énfasis6" xfId="3" builtinId="49"/>
    <cellStyle name="Hipervínculo" xfId="9" builtinId="8"/>
    <cellStyle name="Moneda [0]" xfId="1" builtinId="7"/>
    <cellStyle name="Neutral" xfId="2" builtinId="28"/>
    <cellStyle name="Normal" xfId="0" builtinId="0"/>
    <cellStyle name="Normal 2" xfId="4" xr:uid="{05A34B55-DF72-45F7-8CB8-1FA2BF04BA7D}"/>
    <cellStyle name="Normal 2 2" xfId="7" xr:uid="{76F030FC-1493-47F2-8112-2E0B6AF02DA5}"/>
    <cellStyle name="Normal 3" xfId="6" xr:uid="{324954D3-AA82-4240-BD85-CEF57B2D5A5C}"/>
    <cellStyle name="Porcentaje" xfId="8" builtinId="5"/>
    <cellStyle name="Porcentaje 2" xfId="5" xr:uid="{3FBB7B66-748F-4D98-93EF-61E01CD63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171449</xdr:rowOff>
    </xdr:from>
    <xdr:to>
      <xdr:col>2</xdr:col>
      <xdr:colOff>117191</xdr:colOff>
      <xdr:row>2</xdr:row>
      <xdr:rowOff>104775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4FC1B27C-5AE5-4998-B74D-6752503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71449"/>
          <a:ext cx="2841341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C553-AB61-4C12-91E4-DAE41F0B0787}">
  <dimension ref="A1:Q24"/>
  <sheetViews>
    <sheetView tabSelected="1" zoomScale="80" zoomScaleNormal="80" zoomScaleSheetLayoutView="90" workbookViewId="0">
      <selection activeCell="B16" sqref="B16"/>
    </sheetView>
  </sheetViews>
  <sheetFormatPr baseColWidth="10" defaultColWidth="11.42578125" defaultRowHeight="12.75" x14ac:dyDescent="0.2"/>
  <cols>
    <col min="1" max="1" width="50.5703125" style="5" customWidth="1"/>
    <col min="2" max="2" width="17.85546875" style="5" customWidth="1"/>
    <col min="3" max="3" width="22" style="5" customWidth="1"/>
    <col min="4" max="4" width="17.85546875" style="5" customWidth="1"/>
    <col min="5" max="5" width="14.28515625" style="5" customWidth="1"/>
    <col min="6" max="6" width="13.5703125" style="5" customWidth="1"/>
    <col min="7" max="7" width="21.28515625" style="5" customWidth="1"/>
    <col min="8" max="8" width="14.28515625" style="5" customWidth="1"/>
    <col min="9" max="9" width="14.5703125" style="5" customWidth="1"/>
    <col min="10" max="10" width="21" style="5" customWidth="1"/>
    <col min="11" max="11" width="16.5703125" style="5" customWidth="1"/>
    <col min="12" max="12" width="21.5703125" style="5" customWidth="1"/>
    <col min="13" max="13" width="15.7109375" style="5" customWidth="1"/>
    <col min="14" max="14" width="18.42578125" style="5" customWidth="1"/>
    <col min="15" max="15" width="13" style="5" bestFit="1" customWidth="1"/>
    <col min="16" max="16384" width="11.42578125" style="5"/>
  </cols>
  <sheetData>
    <row r="1" spans="1:17" s="2" customFormat="1" ht="33" customHeight="1" x14ac:dyDescent="0.25">
      <c r="A1" s="37"/>
      <c r="B1" s="38"/>
      <c r="C1" s="38"/>
      <c r="D1" s="38"/>
      <c r="E1" s="38"/>
      <c r="F1" s="38"/>
      <c r="G1" s="39"/>
      <c r="H1" s="13"/>
      <c r="I1" s="45" t="s">
        <v>20</v>
      </c>
      <c r="J1" s="45"/>
      <c r="K1" s="45"/>
      <c r="L1" s="45"/>
      <c r="M1" s="46"/>
      <c r="N1" s="1"/>
    </row>
    <row r="2" spans="1:17" s="2" customFormat="1" ht="21" customHeight="1" x14ac:dyDescent="0.25">
      <c r="A2" s="40"/>
      <c r="B2" s="41"/>
      <c r="C2" s="41"/>
      <c r="D2" s="41"/>
      <c r="E2" s="41"/>
      <c r="F2" s="41"/>
      <c r="G2" s="42"/>
      <c r="H2" s="14"/>
      <c r="I2" s="47"/>
      <c r="J2" s="47"/>
      <c r="K2" s="47"/>
      <c r="L2" s="47"/>
      <c r="M2" s="48"/>
      <c r="N2" s="1"/>
    </row>
    <row r="3" spans="1:17" s="2" customFormat="1" ht="22.5" customHeight="1" thickBot="1" x14ac:dyDescent="0.3">
      <c r="A3" s="43"/>
      <c r="B3" s="44"/>
      <c r="C3" s="44"/>
      <c r="D3" s="44"/>
      <c r="E3" s="44"/>
      <c r="F3" s="44"/>
      <c r="G3" s="42"/>
      <c r="H3" s="14"/>
      <c r="I3" s="49"/>
      <c r="J3" s="49"/>
      <c r="K3" s="49"/>
      <c r="L3" s="49"/>
      <c r="M3" s="50"/>
      <c r="N3" s="1"/>
    </row>
    <row r="4" spans="1:17" s="4" customFormat="1" ht="15.75" customHeight="1" thickBot="1" x14ac:dyDescent="0.3">
      <c r="A4" s="51" t="s">
        <v>0</v>
      </c>
      <c r="B4" s="52"/>
      <c r="C4" s="52"/>
      <c r="D4" s="52"/>
      <c r="E4" s="52"/>
      <c r="F4" s="52"/>
      <c r="G4" s="52"/>
      <c r="H4" s="52"/>
      <c r="I4" s="52"/>
      <c r="J4" s="52" t="s">
        <v>1</v>
      </c>
      <c r="K4" s="52"/>
      <c r="L4" s="52"/>
      <c r="M4" s="53"/>
      <c r="N4" s="3"/>
    </row>
    <row r="5" spans="1:17" ht="25.5" customHeight="1" x14ac:dyDescent="0.2">
      <c r="A5" s="34" t="s">
        <v>26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7" s="6" customFormat="1" ht="34.5" customHeight="1" x14ac:dyDescent="0.25">
      <c r="A6" s="10" t="s">
        <v>2</v>
      </c>
      <c r="B6" s="10" t="s">
        <v>3</v>
      </c>
      <c r="C6" s="10" t="s">
        <v>4</v>
      </c>
      <c r="D6" s="10" t="s">
        <v>18</v>
      </c>
      <c r="E6" s="10" t="s">
        <v>21</v>
      </c>
      <c r="F6" s="10" t="s">
        <v>5</v>
      </c>
      <c r="G6" s="10" t="s">
        <v>24</v>
      </c>
      <c r="H6" s="10" t="s">
        <v>19</v>
      </c>
      <c r="I6" s="10" t="s">
        <v>6</v>
      </c>
      <c r="J6" s="10" t="s">
        <v>23</v>
      </c>
      <c r="K6" s="10" t="s">
        <v>7</v>
      </c>
      <c r="L6" s="10" t="s">
        <v>8</v>
      </c>
      <c r="M6" s="10" t="s">
        <v>9</v>
      </c>
    </row>
    <row r="7" spans="1:17" ht="34.5" customHeight="1" x14ac:dyDescent="0.2">
      <c r="A7" s="17" t="s">
        <v>22</v>
      </c>
      <c r="B7" s="21">
        <v>18160557750</v>
      </c>
      <c r="C7" s="21">
        <v>18155043044</v>
      </c>
      <c r="D7" s="20">
        <f>B7-C7</f>
        <v>5514706</v>
      </c>
      <c r="E7" s="24">
        <f>D7/B7</f>
        <v>3.0366391142364556E-4</v>
      </c>
      <c r="F7" s="28">
        <f>C7/B7</f>
        <v>0.99969633608857633</v>
      </c>
      <c r="G7" s="29">
        <v>18155043044</v>
      </c>
      <c r="H7" s="30">
        <f t="shared" ref="H7:H13" si="0">C7-G7</f>
        <v>0</v>
      </c>
      <c r="I7" s="28">
        <f>G7/B7</f>
        <v>0.99969633608857633</v>
      </c>
      <c r="J7" s="29">
        <v>18155043044</v>
      </c>
      <c r="K7" s="31">
        <f>J7/B7</f>
        <v>0.99969633608857633</v>
      </c>
      <c r="L7" s="29">
        <v>18155043044</v>
      </c>
      <c r="M7" s="28">
        <f>L7/B7</f>
        <v>0.99969633608857633</v>
      </c>
      <c r="N7" s="7"/>
      <c r="O7" s="8"/>
      <c r="P7" s="8"/>
      <c r="Q7" s="8"/>
    </row>
    <row r="8" spans="1:17" ht="39.75" customHeight="1" x14ac:dyDescent="0.2">
      <c r="A8" s="17" t="s">
        <v>10</v>
      </c>
      <c r="B8" s="22">
        <v>1896632363</v>
      </c>
      <c r="C8" s="21">
        <v>1896632360</v>
      </c>
      <c r="D8" s="20">
        <f t="shared" ref="D8:D13" si="1">B8-C8</f>
        <v>3</v>
      </c>
      <c r="E8" s="24">
        <f t="shared" ref="E8:E13" si="2">D8/B8</f>
        <v>1.5817509278681436E-9</v>
      </c>
      <c r="F8" s="28">
        <f t="shared" ref="F8:F13" si="3">C8/B8</f>
        <v>0.99999999841824905</v>
      </c>
      <c r="G8" s="29">
        <v>1896632360</v>
      </c>
      <c r="H8" s="32">
        <f t="shared" si="0"/>
        <v>0</v>
      </c>
      <c r="I8" s="28">
        <f t="shared" ref="I8:I13" si="4">G8/B8</f>
        <v>0.99999999841824905</v>
      </c>
      <c r="J8" s="29">
        <v>1896632360</v>
      </c>
      <c r="K8" s="31">
        <f t="shared" ref="K8:K13" si="5">J8/B8</f>
        <v>0.99999999841824905</v>
      </c>
      <c r="L8" s="29">
        <v>1896632360</v>
      </c>
      <c r="M8" s="28">
        <f t="shared" ref="M8:M13" si="6">L8/B8</f>
        <v>0.99999999841824905</v>
      </c>
    </row>
    <row r="9" spans="1:17" ht="56.25" customHeight="1" x14ac:dyDescent="0.2">
      <c r="A9" s="18" t="s">
        <v>11</v>
      </c>
      <c r="B9" s="22">
        <v>100000000</v>
      </c>
      <c r="C9" s="21">
        <v>100000000</v>
      </c>
      <c r="D9" s="20">
        <f t="shared" si="1"/>
        <v>0</v>
      </c>
      <c r="E9" s="24">
        <f t="shared" si="2"/>
        <v>0</v>
      </c>
      <c r="F9" s="28">
        <f t="shared" si="3"/>
        <v>1</v>
      </c>
      <c r="G9" s="29">
        <v>100000000</v>
      </c>
      <c r="H9" s="32">
        <f t="shared" si="0"/>
        <v>0</v>
      </c>
      <c r="I9" s="28">
        <f t="shared" si="4"/>
        <v>1</v>
      </c>
      <c r="J9" s="29">
        <v>100000000</v>
      </c>
      <c r="K9" s="31">
        <f t="shared" si="5"/>
        <v>1</v>
      </c>
      <c r="L9" s="29">
        <v>100000000</v>
      </c>
      <c r="M9" s="28">
        <f t="shared" si="6"/>
        <v>1</v>
      </c>
    </row>
    <row r="10" spans="1:17" ht="57" customHeight="1" x14ac:dyDescent="0.2">
      <c r="A10" s="18" t="s">
        <v>12</v>
      </c>
      <c r="B10" s="22">
        <v>420000000</v>
      </c>
      <c r="C10" s="21">
        <v>413873459.23000002</v>
      </c>
      <c r="D10" s="20">
        <f t="shared" si="1"/>
        <v>6126540.7699999809</v>
      </c>
      <c r="E10" s="24">
        <f t="shared" si="2"/>
        <v>1.4587001833333288E-2</v>
      </c>
      <c r="F10" s="28">
        <f t="shared" si="3"/>
        <v>0.98541299816666672</v>
      </c>
      <c r="G10" s="29">
        <v>413873459.23000002</v>
      </c>
      <c r="H10" s="32">
        <f t="shared" si="0"/>
        <v>0</v>
      </c>
      <c r="I10" s="28">
        <f t="shared" si="4"/>
        <v>0.98541299816666672</v>
      </c>
      <c r="J10" s="29">
        <v>413873459.23000002</v>
      </c>
      <c r="K10" s="31">
        <f t="shared" si="5"/>
        <v>0.98541299816666672</v>
      </c>
      <c r="L10" s="29">
        <v>413873459.23000002</v>
      </c>
      <c r="M10" s="28">
        <f t="shared" si="6"/>
        <v>0.98541299816666672</v>
      </c>
    </row>
    <row r="11" spans="1:17" ht="64.5" customHeight="1" x14ac:dyDescent="0.2">
      <c r="A11" s="18" t="s">
        <v>13</v>
      </c>
      <c r="B11" s="22">
        <v>350000000</v>
      </c>
      <c r="C11" s="21">
        <v>350000000</v>
      </c>
      <c r="D11" s="20">
        <f t="shared" si="1"/>
        <v>0</v>
      </c>
      <c r="E11" s="24">
        <f t="shared" si="2"/>
        <v>0</v>
      </c>
      <c r="F11" s="28">
        <f t="shared" si="3"/>
        <v>1</v>
      </c>
      <c r="G11" s="29">
        <v>350000000</v>
      </c>
      <c r="H11" s="32">
        <f t="shared" si="0"/>
        <v>0</v>
      </c>
      <c r="I11" s="28">
        <f t="shared" si="4"/>
        <v>1</v>
      </c>
      <c r="J11" s="29">
        <v>350000000</v>
      </c>
      <c r="K11" s="31">
        <f t="shared" si="5"/>
        <v>1</v>
      </c>
      <c r="L11" s="29">
        <v>350000000</v>
      </c>
      <c r="M11" s="28">
        <f t="shared" si="6"/>
        <v>1</v>
      </c>
      <c r="N11" s="7"/>
    </row>
    <row r="12" spans="1:17" ht="69.75" customHeight="1" x14ac:dyDescent="0.2">
      <c r="A12" s="18" t="s">
        <v>14</v>
      </c>
      <c r="B12" s="21">
        <v>293100000</v>
      </c>
      <c r="C12" s="21">
        <v>293100000</v>
      </c>
      <c r="D12" s="20">
        <f t="shared" si="1"/>
        <v>0</v>
      </c>
      <c r="E12" s="24">
        <f t="shared" si="2"/>
        <v>0</v>
      </c>
      <c r="F12" s="28">
        <f t="shared" si="3"/>
        <v>1</v>
      </c>
      <c r="G12" s="29">
        <v>293100000</v>
      </c>
      <c r="H12" s="30">
        <f t="shared" si="0"/>
        <v>0</v>
      </c>
      <c r="I12" s="28">
        <f t="shared" si="4"/>
        <v>1</v>
      </c>
      <c r="J12" s="29">
        <v>293100000</v>
      </c>
      <c r="K12" s="31">
        <f t="shared" si="5"/>
        <v>1</v>
      </c>
      <c r="L12" s="29">
        <v>293100000</v>
      </c>
      <c r="M12" s="28">
        <f t="shared" si="6"/>
        <v>1</v>
      </c>
    </row>
    <row r="13" spans="1:17" ht="47.25" customHeight="1" x14ac:dyDescent="0.2">
      <c r="A13" s="18" t="s">
        <v>15</v>
      </c>
      <c r="B13" s="21">
        <v>279709887</v>
      </c>
      <c r="C13" s="21">
        <v>270033566.16000003</v>
      </c>
      <c r="D13" s="20">
        <f t="shared" si="1"/>
        <v>9676320.8399999738</v>
      </c>
      <c r="E13" s="24">
        <f t="shared" si="2"/>
        <v>3.459413231252699E-2</v>
      </c>
      <c r="F13" s="28">
        <f t="shared" si="3"/>
        <v>0.96540586768747305</v>
      </c>
      <c r="G13" s="29">
        <v>270033566.16000003</v>
      </c>
      <c r="H13" s="30">
        <f t="shared" si="0"/>
        <v>0</v>
      </c>
      <c r="I13" s="28">
        <f t="shared" si="4"/>
        <v>0.96540586768747305</v>
      </c>
      <c r="J13" s="29">
        <v>270033566.16000003</v>
      </c>
      <c r="K13" s="31">
        <f t="shared" si="5"/>
        <v>0.96540586768747305</v>
      </c>
      <c r="L13" s="29">
        <v>270033566.16000003</v>
      </c>
      <c r="M13" s="28">
        <f t="shared" si="6"/>
        <v>0.96540586768747305</v>
      </c>
      <c r="N13" s="9"/>
    </row>
    <row r="14" spans="1:17" ht="37.5" customHeight="1" x14ac:dyDescent="0.2">
      <c r="A14" s="10" t="s">
        <v>16</v>
      </c>
      <c r="B14" s="19">
        <f>SUM(B7:B13)</f>
        <v>21500000000</v>
      </c>
      <c r="C14" s="26">
        <f>SUM(C7:C13)</f>
        <v>21478682429.389999</v>
      </c>
      <c r="D14" s="27">
        <f>SUM(D7:D13)</f>
        <v>21317570.609999955</v>
      </c>
      <c r="E14" s="25">
        <f t="shared" ref="E14" si="7">D14/B14</f>
        <v>9.915149120930211E-4</v>
      </c>
      <c r="F14" s="23">
        <f>C14/B14</f>
        <v>0.99900848508790696</v>
      </c>
      <c r="G14" s="27">
        <f>SUM(G7:G13)</f>
        <v>21478682429.389999</v>
      </c>
      <c r="H14" s="16">
        <f>SUM(H7:H13)</f>
        <v>0</v>
      </c>
      <c r="I14" s="23">
        <f>G14/B14</f>
        <v>0.99900848508790696</v>
      </c>
      <c r="J14" s="27">
        <f>SUM(J7:J13)</f>
        <v>21478682429.389999</v>
      </c>
      <c r="K14" s="23">
        <f>J14/B14</f>
        <v>0.99900848508790696</v>
      </c>
      <c r="L14" s="27">
        <f>SUM(L7:L13)</f>
        <v>21478682429.389999</v>
      </c>
      <c r="M14" s="23">
        <f>L14/B14</f>
        <v>0.99900848508790696</v>
      </c>
    </row>
    <row r="15" spans="1:17" ht="18" customHeight="1" x14ac:dyDescent="0.2">
      <c r="A15" s="33" t="s">
        <v>25</v>
      </c>
      <c r="B15" s="33"/>
      <c r="C15" s="33"/>
      <c r="D15" s="12"/>
      <c r="E15" s="12"/>
      <c r="G15" s="12"/>
      <c r="H15" s="12"/>
      <c r="J15" s="12"/>
      <c r="L15" s="12"/>
    </row>
    <row r="16" spans="1:17" x14ac:dyDescent="0.2">
      <c r="B16" s="11"/>
      <c r="C16" s="12"/>
      <c r="D16" s="12"/>
      <c r="E16" s="12"/>
      <c r="G16" s="12"/>
      <c r="H16" s="12"/>
      <c r="J16" s="12"/>
      <c r="L16" s="12"/>
    </row>
    <row r="17" spans="1:12" x14ac:dyDescent="0.2">
      <c r="B17" s="11"/>
      <c r="C17" s="12"/>
      <c r="D17" s="12"/>
      <c r="E17" s="12"/>
      <c r="G17" s="12"/>
      <c r="H17" s="12"/>
      <c r="J17" s="12"/>
      <c r="L17" s="12"/>
    </row>
    <row r="18" spans="1:12" x14ac:dyDescent="0.2">
      <c r="B18" s="11"/>
      <c r="C18" s="12"/>
      <c r="D18" s="12"/>
      <c r="E18" s="12"/>
      <c r="G18" s="12"/>
      <c r="H18" s="12"/>
      <c r="J18" s="12"/>
      <c r="L18" s="12"/>
    </row>
    <row r="22" spans="1:12" x14ac:dyDescent="0.2">
      <c r="D22" s="15"/>
      <c r="E22" s="15"/>
    </row>
    <row r="24" spans="1:12" x14ac:dyDescent="0.2">
      <c r="A24" s="5" t="s">
        <v>17</v>
      </c>
    </row>
  </sheetData>
  <mergeCells count="7">
    <mergeCell ref="A15:C15"/>
    <mergeCell ref="A5:M5"/>
    <mergeCell ref="A1:G3"/>
    <mergeCell ref="I1:M3"/>
    <mergeCell ref="A4:F4"/>
    <mergeCell ref="G4:I4"/>
    <mergeCell ref="J4:M4"/>
  </mergeCells>
  <hyperlinks>
    <hyperlink ref="A7" location="'Proyecto 1'!A1" display="Proyecto 1" xr:uid="{4E15B6CD-F9AB-4391-BD38-A68091C1DD3F}"/>
    <hyperlink ref="A8" location="'Proyecto 2'!A1" display="Proyecto 2" xr:uid="{1D21F02E-993C-457F-B6CF-B7379C0B3BA0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de dic</vt:lpstr>
      <vt:lpstr>'31 de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Daza Rivera</dc:creator>
  <cp:lastModifiedBy>Marisol Viveros</cp:lastModifiedBy>
  <dcterms:created xsi:type="dcterms:W3CDTF">2020-04-13T21:42:43Z</dcterms:created>
  <dcterms:modified xsi:type="dcterms:W3CDTF">2022-01-26T19:29:28Z</dcterms:modified>
</cp:coreProperties>
</file>