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C:\Users\admin\Documents\DOC 2018-2024\2022\CUANTIAS\INFORME DEFENSA JUDICIAL 3 TRIMESTRE Y CUARTO TRIMESTRE 2022\"/>
    </mc:Choice>
  </mc:AlternateContent>
  <xr:revisionPtr revIDLastSave="0" documentId="13_ncr:1_{8BB72DD4-2794-4532-93DC-A02C605B3333}" xr6:coauthVersionLast="47" xr6:coauthVersionMax="47" xr10:uidLastSave="{00000000-0000-0000-0000-000000000000}"/>
  <bookViews>
    <workbookView xWindow="-120" yWindow="-120" windowWidth="20730" windowHeight="11040" xr2:uid="{7111B178-43EC-4266-A817-0108204FBE05}"/>
  </bookViews>
  <sheets>
    <sheet name="DICIEMBRE 2022"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2" i="1" l="1"/>
  <c r="N25" i="1" s="1"/>
  <c r="O15" i="1"/>
</calcChain>
</file>

<file path=xl/sharedStrings.xml><?xml version="1.0" encoding="utf-8"?>
<sst xmlns="http://schemas.openxmlformats.org/spreadsheetml/2006/main" count="240" uniqueCount="146">
  <si>
    <t>ORGANIZACIONES SOLIDARIAS
JULIO 2022</t>
  </si>
  <si>
    <t xml:space="preserve">No </t>
  </si>
  <si>
    <t>FECHA DE ADMISIÓN DE LA DEMANDA</t>
  </si>
  <si>
    <t>NUMERO RADICACIÓN</t>
  </si>
  <si>
    <t>ACTOR</t>
  </si>
  <si>
    <t>Documento  Cedula de ciudadanía / NIT actor</t>
  </si>
  <si>
    <t>DEMANDADO</t>
  </si>
  <si>
    <t>Documento Cedula de Ciudadania/Nit demandado</t>
  </si>
  <si>
    <t xml:space="preserve">NOMBRE DE LA AUTORIDAD COMPETENTE </t>
  </si>
  <si>
    <t>No. DESPACHO DE CONOCIMIENTO</t>
  </si>
  <si>
    <t>INSTANCIA</t>
  </si>
  <si>
    <t>TIPO DE PROCESO</t>
  </si>
  <si>
    <t>MOTIVO DE LA DEMANDA</t>
  </si>
  <si>
    <t>APODERADO DE LA ENTIDAD</t>
  </si>
  <si>
    <t>PROBABILIDAD DE LA CONDENA</t>
  </si>
  <si>
    <t xml:space="preserve">VALOR DE LAS PRETENSIONES </t>
  </si>
  <si>
    <t>15000233100020040202101</t>
  </si>
  <si>
    <t>JOSE SALAMANCA SORACA Y OTROS</t>
  </si>
  <si>
    <t>DANSOCIAL</t>
  </si>
  <si>
    <t>899.999.050-8</t>
  </si>
  <si>
    <t>MAGISTRADO LUIS ERNESTO ARCINIEGAS</t>
  </si>
  <si>
    <t>TRIBUNAL ADMINISTRATIVO DE TUNJA</t>
  </si>
  <si>
    <t xml:space="preserve">2da </t>
  </si>
  <si>
    <t>ACCION DE GRUPO</t>
  </si>
  <si>
    <t>DEFENSA DE INTERESES COLECTIVOS POR LESION AL PATRIMONIO DE LOS AHORRADORES DE LA CAJA POPULAR COOPERATIVA</t>
  </si>
  <si>
    <t>BAJA</t>
  </si>
  <si>
    <t>11001032400020100036700</t>
  </si>
  <si>
    <t xml:space="preserve">CESAR HUMBERTO GONZALEZ RODRIGUEZ </t>
  </si>
  <si>
    <t xml:space="preserve">DANSOCIAL </t>
  </si>
  <si>
    <t>MAGISTRADO HERNANDO SÁNCHEZ SÁNCHEZ</t>
  </si>
  <si>
    <t xml:space="preserve">CONSEJO DE ESTADO SECCIÓN PRIMERA </t>
  </si>
  <si>
    <t>Unica</t>
  </si>
  <si>
    <t xml:space="preserve">SIMPLE NULIDAD </t>
  </si>
  <si>
    <t xml:space="preserve">ACCIÓN PÚBLICA DE NULIDAD INSTAURADA CONTRA UN APARTE DEL ARTÍCULO 17 DEL DECRETO 4588 DE 27 DE DICIEMBRE DE 2006, </t>
  </si>
  <si>
    <t>70001333300820170002000</t>
  </si>
  <si>
    <t>JOSE ALCIDES CAÑAS DE LA ROSA Y OTROS</t>
  </si>
  <si>
    <t xml:space="preserve">UNIDAD ADMINISTRATIVA ESPECIAL DE ORGANIZACIONES SOLIDARIAS Y OTROS </t>
  </si>
  <si>
    <t>JORGE ELIÉCER LORDUY VILORIA (JUEZ)</t>
  </si>
  <si>
    <t>JUZGADO OCTAVO (8°) ADMINISTRATIVO ORAL DE SINCELEJO - SUCRE</t>
  </si>
  <si>
    <t xml:space="preserve">1era </t>
  </si>
  <si>
    <t xml:space="preserve">ACCION DE REPARACIÓN DIRECTA </t>
  </si>
  <si>
    <t xml:space="preserve">FALLA EN EL SERVICIO QUE CONDUJO A LESIONES FISICAS Y PSICOLOGICAS AL SEÑOR JOSE ALCIDES CAÑA DE LA ROSA </t>
  </si>
  <si>
    <t xml:space="preserve">70001333300520180001100 </t>
  </si>
  <si>
    <t xml:space="preserve">MAIRA ALEJANDRA QUIÑONES PARRA </t>
  </si>
  <si>
    <t>TRINIDAD JOSE LOPEZ PEÑA</t>
  </si>
  <si>
    <t>JUZGADO QUINTO (5°) ADMINISTRATIVO ORAL DE SINCELEJO - SUCRE</t>
  </si>
  <si>
    <t xml:space="preserve">FALLA EN EL SERVICIO QUE CONDUJO A LESIONES PERSONALES GRAVES DE MAIRA ALEJANDRA QUIÑONES PARRA </t>
  </si>
  <si>
    <t>70001333300120180000700</t>
  </si>
  <si>
    <t>SABID GREGORIO RUIZ MERCADO</t>
  </si>
  <si>
    <t>CARLOS MARIO DE LA ESPRIELLA OYOLA</t>
  </si>
  <si>
    <t>JUZGADO PRIMERO (1°) ADMINISTRATIVO ORAL DEL CIRCUITO DE SINCELEJO-SUCRE</t>
  </si>
  <si>
    <t xml:space="preserve">FALLA EN EL SERVICIO QUE CONDUJO A LA MUERTE DE LA SEÑORA NUBIA CECILIA RUIZ OVIEDO. </t>
  </si>
  <si>
    <t>70001333300220180000900</t>
  </si>
  <si>
    <t>FRAY LUIS QUIÑONES PARRA Y OTROS</t>
  </si>
  <si>
    <t>LISSETE MAIRELY NOVA SANTOS</t>
  </si>
  <si>
    <t>JUZGADO SEGUNDO (2°) ADMINISTRATIVO ORAL DEL CIRCUITO DE SINCELEJO</t>
  </si>
  <si>
    <t xml:space="preserve">FALLA EN EL SERVICIO QUE CONDUJO A LESIONES PERSONALES GRAVES A FRAY QUIÑONES PARRA  Y OTROS </t>
  </si>
  <si>
    <t>70001333300920180000800</t>
  </si>
  <si>
    <t xml:space="preserve">ADRIANA ISABEL MEDINA PERCY Y OTROS </t>
  </si>
  <si>
    <t>SILVIA ROSA ESCUDERO BARBOSA</t>
  </si>
  <si>
    <t>JUZGADO NOVENO (9°) ADMINISTRATIVO ORAL DEL CIRCUITO DE SINCELEJO</t>
  </si>
  <si>
    <t xml:space="preserve">FALLA EN EL SERVICIO QUE CONDUJO A LESIONES PERSONALES GRAVES A ADRIANA ISABEL MEDINA PERCY  Y OTROS </t>
  </si>
  <si>
    <t>70001333300720180001100</t>
  </si>
  <si>
    <t>MARTNEZ BADILLO HORTENCIA Y OTROS</t>
  </si>
  <si>
    <t>LIGIA DEL CARMEN RAMIREZ CASTAÑO</t>
  </si>
  <si>
    <t>JUZGADO SEPTIMO (7°) ADMINISTRATIVO ORAL DEL CIRCUITO DE SINCELEJO-SUCRE</t>
  </si>
  <si>
    <t xml:space="preserve">FALLA EN EL SERVICIO QUE CONDUJO A LESIONES PERSONALES GRAVES A DEXI MURILLO MARTINEZ Y OTROS </t>
  </si>
  <si>
    <t>11001333502620170008600</t>
  </si>
  <si>
    <t>STELLA TORRES DE MARTINEZ</t>
  </si>
  <si>
    <t>UNIDAD ADMINISTRATIVA ESPECIAL DE GESTIÓN PENSIONAL Y CONTRIBUCIONES PARAFISCALES DE LAS PROTECCIÓN SOCIAL - UGPP</t>
  </si>
  <si>
    <t>JUZGADO 26 ADMINISTRATIVO SEC SEGUNDA ORAL BOGOTA</t>
  </si>
  <si>
    <t>JUZGADO VEINTISÉIS (26) ADMINISTRATIVO DE BOGOTÁ D.C.</t>
  </si>
  <si>
    <t>LLAMAMIENTO EN GARANTIA</t>
  </si>
  <si>
    <t>ACTO ADMINISTRATIVO DE RELIQUIDACION DE PENSION DE VEJEZ</t>
  </si>
  <si>
    <t>27/10/2020*</t>
  </si>
  <si>
    <t>25000234200020200010100</t>
  </si>
  <si>
    <t>ERIKA JOHANNA MORENO</t>
  </si>
  <si>
    <t xml:space="preserve">UNIDAD ADMINISTRATIVA ESPECIAL DE ORGANIZACIONES SOLDARIAS </t>
  </si>
  <si>
    <t>JOSÉ MARÍA ARMENTA FUENTES</t>
  </si>
  <si>
    <t>TRIBUNAL ADMINISTRATIVO DE CUNDINAMARCA-SECCION SEGUNDA</t>
  </si>
  <si>
    <t>NULIDAD Y RESTABLECIMIENTO DEL DERECHO</t>
  </si>
  <si>
    <t>ACTO ADMINISTRATIVO DE DECLARATORIA DE INSUBSISTENCIA EMPLEO DE LIBRE NOMBRAMIENTO Y REMOCIÓN</t>
  </si>
  <si>
    <t>11001334205120210034300</t>
  </si>
  <si>
    <t>ROSA YELENA GRANJA RODRIGUEZ</t>
  </si>
  <si>
    <t>NORBERTO APOLINAR MENDIVELSO PINZÓN</t>
  </si>
  <si>
    <t>JUZGADO CINCUENTA Y UNO (051) ADMINISTRATIVO DE BOGOTA</t>
  </si>
  <si>
    <t>FALLOS DISCIPLINARIOS SANCIONATORIOS Y RESOLUCIÓN DE CUMPLIMIENTO DE SANCIÓN</t>
  </si>
  <si>
    <t>11001310503820210038700</t>
  </si>
  <si>
    <t>COLFONDOS S.A. PENSIONESY CESANTIAS</t>
  </si>
  <si>
    <t>800.149.496-2</t>
  </si>
  <si>
    <t>UNIDAD ADMINISTRATIVA ESPECIAL DE ORGANIZACIONES SOLDARIASY OTRO</t>
  </si>
  <si>
    <t>MARCOS JAVIER CORTÉS RIVEROS</t>
  </si>
  <si>
    <t>JUZGADO 38 LABORAL DEL CIRCUITO DE BOGOTÁ</t>
  </si>
  <si>
    <t>EJECUTIVO LABORAL</t>
  </si>
  <si>
    <t>DEUDAS PRESUNTAS DE APORTES DE  PENSIÓN OBLIGATORIA Y FONDO DE SOLIDARIDAD PENSIONAL</t>
  </si>
  <si>
    <t xml:space="preserve"> DEMANDAS INTERPUESTAS POR LA ENTIDAD</t>
  </si>
  <si>
    <t>CONSECUTIVO</t>
  </si>
  <si>
    <t>ADMISIÓN DDA</t>
  </si>
  <si>
    <t>PROCESO</t>
  </si>
  <si>
    <t>DEMANDANTE</t>
  </si>
  <si>
    <t>NIT</t>
  </si>
  <si>
    <t>IDENTIFICACION</t>
  </si>
  <si>
    <t>MAGISTRADO/JUEZ</t>
  </si>
  <si>
    <t>DESPACHO</t>
  </si>
  <si>
    <t>CLASE DE PROCESO</t>
  </si>
  <si>
    <t>MOTIVOS DE DEMANDA</t>
  </si>
  <si>
    <t>APODERADO</t>
  </si>
  <si>
    <t>VALOR PRETENSIONES</t>
  </si>
  <si>
    <t>12-08-2015</t>
  </si>
  <si>
    <t>11001032600020130000500</t>
  </si>
  <si>
    <t>UNIDAD ADMINISTRATIVA ESPECIAL DE ORGANIZACIONES SOLIDARIAS</t>
  </si>
  <si>
    <t xml:space="preserve">899.999.050-8
</t>
  </si>
  <si>
    <t>ROSEMBERG PABON PABON</t>
  </si>
  <si>
    <t>14.949.873</t>
  </si>
  <si>
    <t>ALBERTO MONTAÑA PLATA</t>
  </si>
  <si>
    <t>CONSEJO DE ESTADO -SECCION TERCERA</t>
  </si>
  <si>
    <t>UNICA</t>
  </si>
  <si>
    <t>ACCION DE REPETICIÓN</t>
  </si>
  <si>
    <t>Repetición por condena a la entidad en virtud de un fallo condenatorio por declaratoria de insubsistencia CARMEN JULIA LIZARAZO sin motivación- inobservancia de la ley 909 de 2004</t>
  </si>
  <si>
    <t>DALIA GAZABON</t>
  </si>
  <si>
    <t>11-10-2012</t>
  </si>
  <si>
    <t>11001032600020120006300</t>
  </si>
  <si>
    <t>GUILLERMO SANCHEZ LUQUE</t>
  </si>
  <si>
    <t>Repetición por condena a la entidad en virtud de un fallo condenatorio por declaratoria de insubsistencia JAQUELINE ARBELAEZ sin motivación- inobservancia de la ley 909 de 2004</t>
  </si>
  <si>
    <t>29/08/2013</t>
  </si>
  <si>
    <t>11001032600020130011501</t>
  </si>
  <si>
    <t>Repetición por condena a la entidad en virtud de un fallo condenatorio por declaratoria de insubsistencia RUTH SOLEDAD MURILLO  sin motivación- inobservancia de la ley 909 de 2004</t>
  </si>
  <si>
    <t>15-12-2014</t>
  </si>
  <si>
    <t>11001032600020130012800</t>
  </si>
  <si>
    <t>RAMIRO DE JESUS POZOS GUERRERO</t>
  </si>
  <si>
    <t>Repetición por condena a la entidad en virtud de un fallo condenatorio por declaratoria de insubsistencia ELIANA LEON VERGARA sin motivación- inobservancia de la ley 909 de 2004</t>
  </si>
  <si>
    <t>27-05-2015</t>
  </si>
  <si>
    <t>11001032600020140015700</t>
  </si>
  <si>
    <t>MARIA NUBIA VELASQUEZ RICO E1</t>
  </si>
  <si>
    <t>Repetición por condena a la entidad en virtud de un fallo condenatorio por declaratoria de insubsistencia SHIDMAHTJ PARDO sin motivación- inobservancia de la ley 909 de 2004</t>
  </si>
  <si>
    <t>28-10-2017</t>
  </si>
  <si>
    <t>25000233600020180058300</t>
  </si>
  <si>
    <t>MARIA FABIOLA CORTES ORTIZ</t>
  </si>
  <si>
    <t>38.244.406</t>
  </si>
  <si>
    <t>BERTHA LUCIA CEBALLOS POSADA</t>
  </si>
  <si>
    <t>TRIBUNAL ADMINISTRATIVO DE CUNDINAMARCA -SEC TERCERA</t>
  </si>
  <si>
    <t xml:space="preserve">Repetición por condena a la entidad dentro del proceso de repararción directa 25000232600019940999601 </t>
  </si>
  <si>
    <t>TOTAL PRETENSIONES</t>
  </si>
  <si>
    <t>PROCESOS QUE SE EXCLUYEN EN EL MES DE DICIEMBRE DE 2022</t>
  </si>
  <si>
    <t>La exclusión de los dos procesos de Acciones de Repetición se excluyen por sentencia proferida por el consejo de Estado. Es importante tener en cuenta que los procesos se acumularon, es decir, que se tramitaron como un solo expediente. (Ver constancia de ejecutoria)</t>
  </si>
  <si>
    <t>JOSE LUIS PASTRANA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</si>
</sst>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 #,##0_-;_-* &quot;-&quot;_-;_-@_-"/>
    <numFmt numFmtId="44" formatCode="_-&quot;$&quot;\ * #,##0.00_-;\-&quot;$&quot;\ * #,##0.00_-;_-&quot;$&quot;\ * &quot;-&quot;??_-;_-@_-"/>
    <numFmt numFmtId="43" formatCode="_-* #,##0.00_-;\-* #,##0.00_-;_-* &quot;-&quot;??_-;_-@_-"/>
    <numFmt numFmtId="164" formatCode="_ * #,##0.00_ ;_ * \-#,##0.00_ ;_ * &quot;-&quot;??_ ;_ @_ "/>
    <numFmt numFmtId="165" formatCode="_(* #,##0_);_(* \(#,##0\);_(* &quot;-&quot;??_);_(@_)"/>
    <numFmt numFmtId="166" formatCode="_(&quot;$&quot;\ * #,##0.00_);_(&quot;$&quot;\ * \(#,##0.00\);_(&quot;$&quot;\ * &quot;-&quot;??_);_(@_)"/>
    <numFmt numFmtId="167" formatCode="d\-mmm\-yyyy"/>
    <numFmt numFmtId="168" formatCode="[$$-240A]\ #,##0.00;\-[$$-240A]\ #,##0.00"/>
  </numFmts>
  <fonts count="11" x14ac:knownFonts="1">
    <font>
      <sz val="11"/>
      <color theme="1"/>
      <name val="Calibri"/>
      <family val="2"/>
      <scheme val="minor"/>
    </font>
    <font>
      <sz val="11"/>
      <color theme="1"/>
      <name val="Calibri"/>
      <family val="2"/>
      <scheme val="minor"/>
    </font>
    <font>
      <b/>
      <sz val="10"/>
      <name val="Arial"/>
      <family val="2"/>
    </font>
    <font>
      <sz val="10"/>
      <color theme="1"/>
      <name val="Calibri"/>
      <family val="2"/>
      <scheme val="minor"/>
    </font>
    <font>
      <sz val="10"/>
      <name val="Arial"/>
      <family val="2"/>
    </font>
    <font>
      <b/>
      <sz val="10"/>
      <color theme="0"/>
      <name val="Calibri"/>
      <family val="2"/>
      <scheme val="minor"/>
    </font>
    <font>
      <sz val="10"/>
      <color rgb="FFFF0000"/>
      <name val="Calibri"/>
      <family val="2"/>
      <scheme val="minor"/>
    </font>
    <font>
      <sz val="10"/>
      <name val="Calibri"/>
      <family val="2"/>
      <scheme val="minor"/>
    </font>
    <font>
      <b/>
      <sz val="10"/>
      <color theme="1"/>
      <name val="Calibri"/>
      <family val="2"/>
      <scheme val="minor"/>
    </font>
    <font>
      <b/>
      <sz val="14"/>
      <name val="Calibri"/>
      <family val="2"/>
      <scheme val="minor"/>
    </font>
    <font>
      <b/>
      <sz val="14"/>
      <color theme="1"/>
      <name val="Calibri"/>
      <family val="2"/>
      <scheme val="minor"/>
    </font>
  </fonts>
  <fills count="2">
    <fill>
      <patternFill patternType="none"/>
    </fill>
    <fill>
      <patternFill patternType="gray125"/>
    </fill>
  </fills>
  <borders count="3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xf numFmtId="0" fontId="4" fillId="0" borderId="0"/>
    <xf numFmtId="164" fontId="4" fillId="0" borderId="0" applyFont="0" applyFill="0" applyBorder="0" applyAlignment="0" applyProtection="0"/>
  </cellStyleXfs>
  <cellXfs count="102">
    <xf numFmtId="0" fontId="0" fillId="0" borderId="0" xfId="0"/>
    <xf numFmtId="0" fontId="3" fillId="0" borderId="0" xfId="0" applyFont="1"/>
    <xf numFmtId="0" fontId="2" fillId="0" borderId="4" xfId="4" applyFont="1" applyBorder="1" applyAlignment="1">
      <alignment horizontal="center" vertical="center"/>
    </xf>
    <xf numFmtId="0" fontId="2" fillId="0" borderId="5" xfId="4" applyFont="1" applyBorder="1" applyAlignment="1">
      <alignment horizontal="center" vertical="center" wrapText="1"/>
    </xf>
    <xf numFmtId="0" fontId="2" fillId="0" borderId="5" xfId="4" applyFont="1" applyBorder="1" applyAlignment="1">
      <alignment horizontal="center" vertical="center"/>
    </xf>
    <xf numFmtId="41" fontId="2" fillId="0" borderId="5" xfId="2" applyFont="1" applyFill="1" applyBorder="1" applyAlignment="1">
      <alignment horizontal="right" vertical="center" wrapText="1"/>
    </xf>
    <xf numFmtId="164" fontId="2" fillId="0" borderId="5" xfId="5" applyFont="1" applyFill="1" applyBorder="1" applyAlignment="1">
      <alignment horizontal="center" vertical="center" wrapText="1"/>
    </xf>
    <xf numFmtId="49" fontId="4" fillId="0" borderId="7" xfId="4" applyNumberFormat="1" applyBorder="1" applyAlignment="1">
      <alignment horizontal="justify" vertical="center" wrapText="1"/>
    </xf>
    <xf numFmtId="0" fontId="4" fillId="0" borderId="7" xfId="4" applyBorder="1" applyAlignment="1">
      <alignment horizontal="justify" vertical="center" wrapText="1"/>
    </xf>
    <xf numFmtId="41" fontId="4" fillId="0" borderId="7" xfId="2" applyFont="1" applyFill="1" applyBorder="1" applyAlignment="1">
      <alignment horizontal="right" vertical="center"/>
    </xf>
    <xf numFmtId="4" fontId="4" fillId="0" borderId="7" xfId="3" applyNumberFormat="1" applyFont="1" applyFill="1" applyBorder="1" applyAlignment="1">
      <alignment horizontal="right" vertical="center" wrapText="1"/>
    </xf>
    <xf numFmtId="165" fontId="5" fillId="0" borderId="0" xfId="1" applyNumberFormat="1" applyFont="1" applyFill="1" applyBorder="1" applyAlignment="1" applyProtection="1">
      <alignment vertical="center"/>
      <protection hidden="1"/>
    </xf>
    <xf numFmtId="4" fontId="4" fillId="0" borderId="7" xfId="5" applyNumberFormat="1" applyFont="1" applyFill="1" applyBorder="1" applyAlignment="1">
      <alignment horizontal="right" vertical="center" wrapText="1"/>
    </xf>
    <xf numFmtId="0" fontId="6" fillId="0" borderId="0" xfId="0" applyFont="1"/>
    <xf numFmtId="0" fontId="4" fillId="0" borderId="8" xfId="4" applyBorder="1" applyAlignment="1">
      <alignment horizontal="justify" vertical="center" wrapText="1"/>
    </xf>
    <xf numFmtId="41" fontId="4" fillId="0" borderId="8" xfId="2" applyFont="1" applyFill="1" applyBorder="1" applyAlignment="1">
      <alignment horizontal="right" vertical="center"/>
    </xf>
    <xf numFmtId="4" fontId="4" fillId="0" borderId="8" xfId="5" applyNumberFormat="1" applyFont="1" applyFill="1" applyBorder="1" applyAlignment="1">
      <alignment horizontal="right" vertical="center" wrapText="1"/>
    </xf>
    <xf numFmtId="0" fontId="7" fillId="0" borderId="10" xfId="0" applyFont="1" applyBorder="1" applyAlignment="1">
      <alignment horizontal="left"/>
    </xf>
    <xf numFmtId="14" fontId="4" fillId="0" borderId="10" xfId="4" applyNumberFormat="1" applyBorder="1" applyAlignment="1">
      <alignment horizontal="justify" vertical="center"/>
    </xf>
    <xf numFmtId="49" fontId="4" fillId="0" borderId="10" xfId="0" applyNumberFormat="1" applyFont="1" applyBorder="1" applyAlignment="1">
      <alignment vertical="center" wrapText="1"/>
    </xf>
    <xf numFmtId="0" fontId="4" fillId="0" borderId="10" xfId="0" applyFont="1" applyBorder="1" applyAlignment="1">
      <alignment vertical="center" wrapText="1"/>
    </xf>
    <xf numFmtId="0" fontId="3" fillId="0" borderId="10" xfId="0" applyFont="1" applyBorder="1" applyAlignment="1">
      <alignment horizontal="right"/>
    </xf>
    <xf numFmtId="0" fontId="4" fillId="0" borderId="10" xfId="4" applyBorder="1" applyAlignment="1">
      <alignment horizontal="justify" vertical="center" wrapText="1"/>
    </xf>
    <xf numFmtId="0" fontId="4" fillId="0" borderId="10" xfId="4" applyBorder="1" applyAlignment="1">
      <alignment horizontal="center" vertical="center" wrapText="1"/>
    </xf>
    <xf numFmtId="0" fontId="4" fillId="0" borderId="10" xfId="0" applyFont="1" applyBorder="1" applyAlignment="1">
      <alignment horizontal="left" vertical="center" wrapText="1"/>
    </xf>
    <xf numFmtId="0" fontId="4" fillId="0" borderId="11" xfId="4" applyBorder="1" applyAlignment="1">
      <alignment horizontal="justify" vertical="center" wrapText="1"/>
    </xf>
    <xf numFmtId="166" fontId="2" fillId="0" borderId="5" xfId="0" applyNumberFormat="1" applyFont="1" applyBorder="1" applyAlignment="1">
      <alignment horizontal="right" vertical="center"/>
    </xf>
    <xf numFmtId="0" fontId="4" fillId="0" borderId="12" xfId="4" applyBorder="1" applyAlignment="1">
      <alignment horizontal="justify" vertical="center" wrapText="1"/>
    </xf>
    <xf numFmtId="14" fontId="4" fillId="0" borderId="10" xfId="4" applyNumberFormat="1" applyBorder="1" applyAlignment="1">
      <alignment horizontal="justify" vertical="center" wrapText="1"/>
    </xf>
    <xf numFmtId="49" fontId="4" fillId="0" borderId="10" xfId="4" applyNumberFormat="1" applyBorder="1" applyAlignment="1">
      <alignment horizontal="justify" vertical="center" wrapText="1"/>
    </xf>
    <xf numFmtId="167" fontId="4" fillId="0" borderId="10" xfId="4" applyNumberFormat="1" applyBorder="1" applyAlignment="1">
      <alignment horizontal="justify" vertical="center" wrapText="1"/>
    </xf>
    <xf numFmtId="41" fontId="4" fillId="0" borderId="10" xfId="2" applyFont="1" applyFill="1" applyBorder="1" applyAlignment="1">
      <alignment horizontal="right" vertical="center"/>
    </xf>
    <xf numFmtId="4" fontId="4" fillId="0" borderId="0" xfId="3" applyNumberFormat="1" applyFont="1" applyFill="1" applyBorder="1" applyAlignment="1">
      <alignment horizontal="right" vertical="center" wrapText="1"/>
    </xf>
    <xf numFmtId="0" fontId="2" fillId="0" borderId="0" xfId="0" applyFont="1" applyAlignment="1">
      <alignment horizontal="right" vertical="center"/>
    </xf>
    <xf numFmtId="0" fontId="7" fillId="0" borderId="0" xfId="0" applyFont="1"/>
    <xf numFmtId="0" fontId="2" fillId="0" borderId="0" xfId="0" applyFont="1" applyAlignment="1">
      <alignmen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49" fontId="2" fillId="0" borderId="7" xfId="4" applyNumberFormat="1" applyFont="1" applyBorder="1" applyAlignment="1">
      <alignment horizontal="justify" vertical="center" wrapText="1"/>
    </xf>
    <xf numFmtId="0" fontId="2" fillId="0" borderId="19" xfId="0" applyFont="1" applyBorder="1" applyAlignment="1">
      <alignment horizontal="center" vertical="center"/>
    </xf>
    <xf numFmtId="0" fontId="4" fillId="0" borderId="6" xfId="0" applyFont="1" applyBorder="1" applyAlignment="1">
      <alignment horizontal="justify" vertical="center"/>
    </xf>
    <xf numFmtId="41" fontId="4" fillId="0" borderId="7" xfId="2" applyFont="1" applyFill="1" applyBorder="1" applyAlignment="1">
      <alignment horizontal="right" vertical="center" wrapText="1"/>
    </xf>
    <xf numFmtId="49" fontId="4" fillId="0" borderId="7" xfId="4" applyNumberFormat="1" applyBorder="1" applyAlignment="1">
      <alignment horizontal="center" vertical="center" wrapText="1"/>
    </xf>
    <xf numFmtId="168" fontId="4" fillId="0" borderId="19" xfId="3" applyNumberFormat="1" applyFont="1" applyFill="1" applyBorder="1" applyAlignment="1">
      <alignment horizontal="right" vertical="center" wrapText="1"/>
    </xf>
    <xf numFmtId="0" fontId="4" fillId="0" borderId="20" xfId="0" applyFont="1" applyBorder="1" applyAlignment="1">
      <alignment horizontal="justify" vertical="center"/>
    </xf>
    <xf numFmtId="49" fontId="4" fillId="0" borderId="21" xfId="4" applyNumberFormat="1" applyBorder="1" applyAlignment="1">
      <alignment horizontal="justify" vertical="center" wrapText="1"/>
    </xf>
    <xf numFmtId="41" fontId="4" fillId="0" borderId="21" xfId="2" applyFont="1" applyFill="1" applyBorder="1" applyAlignment="1">
      <alignment horizontal="right" vertical="center" wrapText="1"/>
    </xf>
    <xf numFmtId="49" fontId="4" fillId="0" borderId="21" xfId="4" applyNumberFormat="1" applyBorder="1" applyAlignment="1">
      <alignment horizontal="center" vertical="center" wrapText="1"/>
    </xf>
    <xf numFmtId="168" fontId="4" fillId="0" borderId="22" xfId="3" applyNumberFormat="1" applyFont="1" applyFill="1" applyBorder="1" applyAlignment="1">
      <alignment horizontal="right" vertical="center" wrapText="1"/>
    </xf>
    <xf numFmtId="0" fontId="3" fillId="0" borderId="0" xfId="0" applyFont="1" applyAlignment="1">
      <alignment horizontal="center"/>
    </xf>
    <xf numFmtId="49" fontId="4" fillId="0" borderId="23" xfId="4" applyNumberFormat="1" applyBorder="1" applyAlignment="1">
      <alignment horizontal="justify" vertical="center" wrapText="1"/>
    </xf>
    <xf numFmtId="0" fontId="3" fillId="0" borderId="24" xfId="0" applyFont="1" applyBorder="1"/>
    <xf numFmtId="168" fontId="8" fillId="0" borderId="25" xfId="0" applyNumberFormat="1" applyFont="1" applyBorder="1"/>
    <xf numFmtId="0" fontId="4" fillId="0" borderId="4" xfId="0" applyFont="1" applyBorder="1" applyAlignment="1">
      <alignment horizontal="justify" vertical="center"/>
    </xf>
    <xf numFmtId="49" fontId="4" fillId="0" borderId="5" xfId="4" applyNumberFormat="1" applyBorder="1" applyAlignment="1">
      <alignment horizontal="justify" vertical="center" wrapText="1"/>
    </xf>
    <xf numFmtId="41" fontId="4" fillId="0" borderId="5" xfId="2" applyFont="1" applyFill="1" applyBorder="1" applyAlignment="1">
      <alignment horizontal="right" vertical="center" wrapText="1"/>
    </xf>
    <xf numFmtId="49" fontId="4" fillId="0" borderId="5" xfId="4" applyNumberFormat="1" applyBorder="1" applyAlignment="1">
      <alignment horizontal="center" vertical="center" wrapText="1"/>
    </xf>
    <xf numFmtId="0" fontId="4" fillId="0" borderId="5" xfId="4" applyBorder="1" applyAlignment="1">
      <alignment horizontal="justify" vertical="center" wrapText="1"/>
    </xf>
    <xf numFmtId="168" fontId="4" fillId="0" borderId="26" xfId="3" applyNumberFormat="1" applyFont="1" applyFill="1" applyBorder="1" applyAlignment="1">
      <alignment horizontal="right" vertical="center" wrapText="1"/>
    </xf>
    <xf numFmtId="0" fontId="4" fillId="0" borderId="27" xfId="0" applyFont="1" applyBorder="1" applyAlignment="1">
      <alignment horizontal="justify" vertical="center"/>
    </xf>
    <xf numFmtId="49" fontId="4" fillId="0" borderId="8" xfId="4" applyNumberFormat="1" applyBorder="1" applyAlignment="1">
      <alignment horizontal="justify" vertical="center" wrapText="1"/>
    </xf>
    <xf numFmtId="41" fontId="4" fillId="0" borderId="8" xfId="2" applyFont="1" applyFill="1" applyBorder="1" applyAlignment="1">
      <alignment horizontal="right" vertical="center" wrapText="1"/>
    </xf>
    <xf numFmtId="49" fontId="4" fillId="0" borderId="8" xfId="4" applyNumberFormat="1" applyBorder="1" applyAlignment="1">
      <alignment horizontal="center" vertical="center" wrapText="1"/>
    </xf>
    <xf numFmtId="168" fontId="4" fillId="0" borderId="28" xfId="3" applyNumberFormat="1" applyFont="1" applyFill="1" applyBorder="1" applyAlignment="1">
      <alignment horizontal="right" vertical="center" wrapText="1"/>
    </xf>
    <xf numFmtId="0" fontId="10" fillId="0" borderId="0" xfId="0" applyFont="1"/>
    <xf numFmtId="0" fontId="4" fillId="0" borderId="6" xfId="4" applyBorder="1" applyAlignment="1">
      <alignment horizontal="justify" vertical="center" wrapText="1"/>
    </xf>
    <xf numFmtId="14" fontId="4" fillId="0" borderId="7" xfId="4" applyNumberFormat="1" applyBorder="1" applyAlignment="1">
      <alignment horizontal="justify" vertical="center"/>
    </xf>
    <xf numFmtId="0" fontId="4" fillId="0" borderId="7" xfId="4" applyBorder="1" applyAlignment="1">
      <alignment horizontal="center" vertical="center" wrapText="1"/>
    </xf>
    <xf numFmtId="49" fontId="4" fillId="0" borderId="7" xfId="0" applyNumberFormat="1" applyFont="1" applyBorder="1" applyAlignment="1">
      <alignment horizontal="justify" vertical="center" wrapText="1"/>
    </xf>
    <xf numFmtId="0" fontId="4" fillId="0" borderId="7" xfId="0" applyFont="1" applyBorder="1" applyAlignment="1">
      <alignment horizontal="justify" vertical="center" wrapText="1"/>
    </xf>
    <xf numFmtId="0" fontId="4" fillId="0" borderId="7" xfId="0" applyFont="1" applyBorder="1" applyAlignment="1">
      <alignment horizontal="justify" vertical="center"/>
    </xf>
    <xf numFmtId="14" fontId="4" fillId="0" borderId="8" xfId="4" applyNumberFormat="1" applyBorder="1" applyAlignment="1">
      <alignment horizontal="justify" vertical="center"/>
    </xf>
    <xf numFmtId="49" fontId="4" fillId="0" borderId="8" xfId="0" applyNumberFormat="1" applyFont="1" applyBorder="1" applyAlignment="1">
      <alignment horizontal="justify" vertical="center" wrapText="1"/>
    </xf>
    <xf numFmtId="0" fontId="4" fillId="0" borderId="8" xfId="0" applyFont="1" applyBorder="1" applyAlignment="1">
      <alignment horizontal="justify" vertical="center" wrapText="1"/>
    </xf>
    <xf numFmtId="0" fontId="4" fillId="0" borderId="8" xfId="4" applyBorder="1" applyAlignment="1">
      <alignment horizontal="center" vertical="center" wrapText="1"/>
    </xf>
    <xf numFmtId="0" fontId="4" fillId="0" borderId="8" xfId="0" applyFont="1" applyBorder="1" applyAlignment="1">
      <alignment horizontal="justify" vertical="center"/>
    </xf>
    <xf numFmtId="49" fontId="4" fillId="0" borderId="7" xfId="0" applyNumberFormat="1" applyFont="1" applyBorder="1" applyAlignment="1">
      <alignment vertical="center" wrapText="1"/>
    </xf>
    <xf numFmtId="0" fontId="4" fillId="0" borderId="7" xfId="0" applyFont="1" applyBorder="1" applyAlignment="1">
      <alignment vertical="center" wrapText="1"/>
    </xf>
    <xf numFmtId="0" fontId="4" fillId="0" borderId="7" xfId="0" applyFont="1" applyBorder="1" applyAlignment="1">
      <alignment horizontal="left" vertical="center" wrapText="1"/>
    </xf>
    <xf numFmtId="49" fontId="4" fillId="0" borderId="8" xfId="0" applyNumberFormat="1" applyFont="1" applyBorder="1" applyAlignment="1">
      <alignment vertical="center" wrapText="1"/>
    </xf>
    <xf numFmtId="0" fontId="4" fillId="0" borderId="8" xfId="0" applyFont="1" applyBorder="1" applyAlignment="1">
      <alignment vertical="center" wrapText="1"/>
    </xf>
    <xf numFmtId="0" fontId="4" fillId="0" borderId="9" xfId="4" applyBorder="1" applyAlignment="1">
      <alignment horizontal="justify" vertical="center" wrapText="1"/>
    </xf>
    <xf numFmtId="0" fontId="4" fillId="0" borderId="8" xfId="0" applyFont="1" applyBorder="1" applyAlignment="1">
      <alignment horizontal="left" vertical="center" wrapText="1"/>
    </xf>
    <xf numFmtId="0" fontId="4" fillId="0" borderId="7" xfId="0" applyFont="1" applyBorder="1" applyAlignment="1">
      <alignment horizontal="left"/>
    </xf>
    <xf numFmtId="0" fontId="3" fillId="0" borderId="7" xfId="0" applyFont="1" applyBorder="1" applyAlignment="1">
      <alignment horizontal="right"/>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3" xfId="0" applyFont="1" applyBorder="1" applyAlignment="1">
      <alignment horizontal="center"/>
    </xf>
    <xf numFmtId="0" fontId="7" fillId="0" borderId="29" xfId="0" applyFont="1" applyBorder="1" applyAlignment="1">
      <alignment horizontal="left" vertical="top"/>
    </xf>
    <xf numFmtId="0" fontId="7" fillId="0" borderId="30" xfId="0" applyFont="1" applyBorder="1" applyAlignment="1">
      <alignment horizontal="left" vertical="top"/>
    </xf>
    <xf numFmtId="0" fontId="7" fillId="0" borderId="31" xfId="0" applyFont="1" applyBorder="1" applyAlignment="1">
      <alignment horizontal="left" vertical="top"/>
    </xf>
    <xf numFmtId="0" fontId="7" fillId="0" borderId="32" xfId="0" applyFont="1" applyBorder="1" applyAlignment="1">
      <alignment horizontal="left" vertical="top"/>
    </xf>
    <xf numFmtId="0" fontId="7" fillId="0" borderId="33" xfId="0" applyFont="1" applyBorder="1" applyAlignment="1">
      <alignment horizontal="left" vertical="top"/>
    </xf>
    <xf numFmtId="0" fontId="7" fillId="0" borderId="34" xfId="0" applyFont="1" applyBorder="1" applyAlignment="1">
      <alignment horizontal="left" vertical="top"/>
    </xf>
  </cellXfs>
  <cellStyles count="6">
    <cellStyle name="Millares" xfId="1" builtinId="3"/>
    <cellStyle name="Millares [0]" xfId="2" builtinId="6"/>
    <cellStyle name="Millares 2" xfId="5" xr:uid="{AFD323E7-CC24-4C87-90DF-A9256753906F}"/>
    <cellStyle name="Moneda" xfId="3" builtinId="4"/>
    <cellStyle name="Normal" xfId="0" builtinId="0"/>
    <cellStyle name="Normal 2" xfId="4" xr:uid="{0D7C92E5-5D2F-4538-A0CE-52CCC23C45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AE4EB-0CE1-487A-9190-91A2011EDBDD}">
  <dimension ref="A1:P31"/>
  <sheetViews>
    <sheetView tabSelected="1" topLeftCell="L1" workbookViewId="0">
      <selection activeCell="N8" sqref="N8"/>
    </sheetView>
  </sheetViews>
  <sheetFormatPr baseColWidth="10" defaultColWidth="10.85546875" defaultRowHeight="12.75" x14ac:dyDescent="0.2"/>
  <cols>
    <col min="1" max="1" width="7" style="34" customWidth="1"/>
    <col min="2" max="2" width="16.140625" style="1" customWidth="1"/>
    <col min="3" max="3" width="29.7109375" style="1" customWidth="1"/>
    <col min="4" max="4" width="42.85546875" style="1" bestFit="1" customWidth="1"/>
    <col min="5" max="5" width="19.5703125" style="1" bestFit="1" customWidth="1"/>
    <col min="6" max="6" width="67.7109375" style="1" bestFit="1" customWidth="1"/>
    <col min="7" max="7" width="18.42578125" style="1" bestFit="1" customWidth="1"/>
    <col min="8" max="8" width="29" style="1" bestFit="1" customWidth="1"/>
    <col min="9" max="9" width="40.7109375" style="1" bestFit="1" customWidth="1"/>
    <col min="10" max="10" width="11" style="49" bestFit="1" customWidth="1"/>
    <col min="11" max="11" width="30.140625" style="1" bestFit="1" customWidth="1"/>
    <col min="12" max="12" width="81.5703125" style="1" bestFit="1" customWidth="1"/>
    <col min="13" max="13" width="17.140625" style="1" bestFit="1" customWidth="1"/>
    <col min="14" max="14" width="22.5703125" style="1" bestFit="1" customWidth="1"/>
    <col min="15" max="15" width="19.140625" style="1" bestFit="1" customWidth="1"/>
    <col min="16" max="16" width="22" style="1" customWidth="1"/>
    <col min="17" max="16384" width="10.85546875" style="1"/>
  </cols>
  <sheetData>
    <row r="1" spans="1:16" ht="13.5" thickBot="1" x14ac:dyDescent="0.25">
      <c r="A1" s="85" t="s">
        <v>0</v>
      </c>
      <c r="B1" s="86"/>
      <c r="C1" s="86"/>
      <c r="D1" s="86"/>
      <c r="E1" s="86"/>
      <c r="F1" s="86"/>
      <c r="G1" s="86"/>
      <c r="H1" s="86"/>
      <c r="I1" s="86"/>
      <c r="J1" s="86"/>
      <c r="K1" s="86"/>
      <c r="L1" s="86"/>
      <c r="M1" s="86"/>
      <c r="N1" s="86"/>
      <c r="O1" s="86"/>
    </row>
    <row r="2" spans="1:16" ht="38.25" x14ac:dyDescent="0.2">
      <c r="A2" s="2" t="s">
        <v>1</v>
      </c>
      <c r="B2" s="3" t="s">
        <v>2</v>
      </c>
      <c r="C2" s="3" t="s">
        <v>3</v>
      </c>
      <c r="D2" s="4" t="s">
        <v>4</v>
      </c>
      <c r="E2" s="5" t="s">
        <v>5</v>
      </c>
      <c r="F2" s="4" t="s">
        <v>6</v>
      </c>
      <c r="G2" s="3" t="s">
        <v>7</v>
      </c>
      <c r="H2" s="3" t="s">
        <v>8</v>
      </c>
      <c r="I2" s="3" t="s">
        <v>9</v>
      </c>
      <c r="J2" s="3" t="s">
        <v>10</v>
      </c>
      <c r="K2" s="3" t="s">
        <v>11</v>
      </c>
      <c r="L2" s="3" t="s">
        <v>12</v>
      </c>
      <c r="M2" s="3" t="s">
        <v>13</v>
      </c>
      <c r="N2" s="3" t="s">
        <v>14</v>
      </c>
      <c r="O2" s="6" t="s">
        <v>15</v>
      </c>
    </row>
    <row r="3" spans="1:16" ht="25.5" x14ac:dyDescent="0.2">
      <c r="A3" s="65">
        <v>1</v>
      </c>
      <c r="B3" s="66">
        <v>38217</v>
      </c>
      <c r="C3" s="7" t="s">
        <v>16</v>
      </c>
      <c r="D3" s="8" t="s">
        <v>17</v>
      </c>
      <c r="E3" s="9">
        <v>4107728</v>
      </c>
      <c r="F3" s="8" t="s">
        <v>18</v>
      </c>
      <c r="G3" s="8" t="s">
        <v>19</v>
      </c>
      <c r="H3" s="8" t="s">
        <v>20</v>
      </c>
      <c r="I3" s="8" t="s">
        <v>21</v>
      </c>
      <c r="J3" s="67" t="s">
        <v>22</v>
      </c>
      <c r="K3" s="8" t="s">
        <v>23</v>
      </c>
      <c r="L3" s="8" t="s">
        <v>24</v>
      </c>
      <c r="M3" s="8" t="s">
        <v>145</v>
      </c>
      <c r="N3" s="8" t="s">
        <v>25</v>
      </c>
      <c r="O3" s="10">
        <v>62400000000</v>
      </c>
      <c r="P3" s="11"/>
    </row>
    <row r="4" spans="1:16" ht="25.5" x14ac:dyDescent="0.2">
      <c r="A4" s="65">
        <v>2</v>
      </c>
      <c r="B4" s="66">
        <v>42542</v>
      </c>
      <c r="C4" s="68" t="s">
        <v>26</v>
      </c>
      <c r="D4" s="8" t="s">
        <v>27</v>
      </c>
      <c r="E4" s="9">
        <v>80039849</v>
      </c>
      <c r="F4" s="8" t="s">
        <v>28</v>
      </c>
      <c r="G4" s="8" t="s">
        <v>19</v>
      </c>
      <c r="H4" s="69" t="s">
        <v>29</v>
      </c>
      <c r="I4" s="69" t="s">
        <v>30</v>
      </c>
      <c r="J4" s="67" t="s">
        <v>31</v>
      </c>
      <c r="K4" s="70" t="s">
        <v>32</v>
      </c>
      <c r="L4" s="69" t="s">
        <v>33</v>
      </c>
      <c r="M4" s="8" t="s">
        <v>145</v>
      </c>
      <c r="N4" s="8" t="s">
        <v>25</v>
      </c>
      <c r="O4" s="12">
        <v>0</v>
      </c>
    </row>
    <row r="5" spans="1:16" ht="25.5" x14ac:dyDescent="0.2">
      <c r="A5" s="65">
        <v>3</v>
      </c>
      <c r="B5" s="66">
        <v>42949</v>
      </c>
      <c r="C5" s="68" t="s">
        <v>34</v>
      </c>
      <c r="D5" s="8" t="s">
        <v>35</v>
      </c>
      <c r="E5" s="9">
        <v>5045072</v>
      </c>
      <c r="F5" s="8" t="s">
        <v>36</v>
      </c>
      <c r="G5" s="8" t="s">
        <v>19</v>
      </c>
      <c r="H5" s="69" t="s">
        <v>37</v>
      </c>
      <c r="I5" s="69" t="s">
        <v>38</v>
      </c>
      <c r="J5" s="67" t="s">
        <v>39</v>
      </c>
      <c r="K5" s="70" t="s">
        <v>40</v>
      </c>
      <c r="L5" s="69" t="s">
        <v>41</v>
      </c>
      <c r="M5" s="8" t="s">
        <v>145</v>
      </c>
      <c r="N5" s="8" t="s">
        <v>25</v>
      </c>
      <c r="O5" s="12">
        <v>424271098</v>
      </c>
    </row>
    <row r="6" spans="1:16" ht="25.5" x14ac:dyDescent="0.2">
      <c r="A6" s="65">
        <v>4</v>
      </c>
      <c r="B6" s="66">
        <v>43157</v>
      </c>
      <c r="C6" s="68" t="s">
        <v>42</v>
      </c>
      <c r="D6" s="8" t="s">
        <v>43</v>
      </c>
      <c r="E6" s="9">
        <v>26767759</v>
      </c>
      <c r="F6" s="8" t="s">
        <v>36</v>
      </c>
      <c r="G6" s="8" t="s">
        <v>19</v>
      </c>
      <c r="H6" s="69" t="s">
        <v>44</v>
      </c>
      <c r="I6" s="69" t="s">
        <v>45</v>
      </c>
      <c r="J6" s="67" t="s">
        <v>39</v>
      </c>
      <c r="K6" s="70" t="s">
        <v>40</v>
      </c>
      <c r="L6" s="69" t="s">
        <v>46</v>
      </c>
      <c r="M6" s="8" t="s">
        <v>145</v>
      </c>
      <c r="N6" s="8" t="s">
        <v>25</v>
      </c>
      <c r="O6" s="12">
        <v>262809809</v>
      </c>
      <c r="P6" s="13"/>
    </row>
    <row r="7" spans="1:16" ht="25.5" x14ac:dyDescent="0.2">
      <c r="A7" s="65">
        <v>5</v>
      </c>
      <c r="B7" s="66">
        <v>43201</v>
      </c>
      <c r="C7" s="68" t="s">
        <v>47</v>
      </c>
      <c r="D7" s="8" t="s">
        <v>48</v>
      </c>
      <c r="E7" s="9">
        <v>4005562</v>
      </c>
      <c r="F7" s="8" t="s">
        <v>36</v>
      </c>
      <c r="G7" s="8" t="s">
        <v>19</v>
      </c>
      <c r="H7" s="69" t="s">
        <v>49</v>
      </c>
      <c r="I7" s="69" t="s">
        <v>50</v>
      </c>
      <c r="J7" s="67" t="s">
        <v>39</v>
      </c>
      <c r="K7" s="70" t="s">
        <v>40</v>
      </c>
      <c r="L7" s="69" t="s">
        <v>51</v>
      </c>
      <c r="M7" s="8" t="s">
        <v>145</v>
      </c>
      <c r="N7" s="8" t="s">
        <v>25</v>
      </c>
      <c r="O7" s="12">
        <v>205701019</v>
      </c>
    </row>
    <row r="8" spans="1:16" ht="25.5" x14ac:dyDescent="0.2">
      <c r="A8" s="65">
        <v>6</v>
      </c>
      <c r="B8" s="71">
        <v>43216</v>
      </c>
      <c r="C8" s="72" t="s">
        <v>52</v>
      </c>
      <c r="D8" s="14" t="s">
        <v>53</v>
      </c>
      <c r="E8" s="15">
        <v>5031647</v>
      </c>
      <c r="F8" s="8" t="s">
        <v>36</v>
      </c>
      <c r="G8" s="14" t="s">
        <v>19</v>
      </c>
      <c r="H8" s="73" t="s">
        <v>54</v>
      </c>
      <c r="I8" s="73" t="s">
        <v>55</v>
      </c>
      <c r="J8" s="67" t="s">
        <v>39</v>
      </c>
      <c r="K8" s="70" t="s">
        <v>40</v>
      </c>
      <c r="L8" s="73" t="s">
        <v>56</v>
      </c>
      <c r="M8" s="8" t="s">
        <v>145</v>
      </c>
      <c r="N8" s="14" t="s">
        <v>25</v>
      </c>
      <c r="O8" s="16">
        <v>291559514</v>
      </c>
    </row>
    <row r="9" spans="1:16" ht="25.5" x14ac:dyDescent="0.2">
      <c r="A9" s="65">
        <v>7</v>
      </c>
      <c r="B9" s="71">
        <v>43202</v>
      </c>
      <c r="C9" s="72" t="s">
        <v>57</v>
      </c>
      <c r="D9" s="14" t="s">
        <v>58</v>
      </c>
      <c r="E9" s="15">
        <v>1102829873</v>
      </c>
      <c r="F9" s="8" t="s">
        <v>36</v>
      </c>
      <c r="G9" s="14" t="s">
        <v>19</v>
      </c>
      <c r="H9" s="73" t="s">
        <v>59</v>
      </c>
      <c r="I9" s="73" t="s">
        <v>60</v>
      </c>
      <c r="J9" s="67" t="s">
        <v>39</v>
      </c>
      <c r="K9" s="70" t="s">
        <v>40</v>
      </c>
      <c r="L9" s="73" t="s">
        <v>61</v>
      </c>
      <c r="M9" s="8" t="s">
        <v>145</v>
      </c>
      <c r="N9" s="14" t="s">
        <v>25</v>
      </c>
      <c r="O9" s="16">
        <v>430550015</v>
      </c>
    </row>
    <row r="10" spans="1:16" ht="25.5" x14ac:dyDescent="0.2">
      <c r="A10" s="65">
        <v>8</v>
      </c>
      <c r="B10" s="71">
        <v>43237</v>
      </c>
      <c r="C10" s="72" t="s">
        <v>62</v>
      </c>
      <c r="D10" s="14" t="s">
        <v>63</v>
      </c>
      <c r="E10" s="15">
        <v>26764541</v>
      </c>
      <c r="F10" s="14" t="s">
        <v>36</v>
      </c>
      <c r="G10" s="14" t="s">
        <v>19</v>
      </c>
      <c r="H10" s="14" t="s">
        <v>64</v>
      </c>
      <c r="I10" s="73" t="s">
        <v>65</v>
      </c>
      <c r="J10" s="74" t="s">
        <v>39</v>
      </c>
      <c r="K10" s="75" t="s">
        <v>40</v>
      </c>
      <c r="L10" s="73" t="s">
        <v>66</v>
      </c>
      <c r="M10" s="8" t="s">
        <v>145</v>
      </c>
      <c r="N10" s="8" t="s">
        <v>25</v>
      </c>
      <c r="O10" s="16">
        <v>215466544</v>
      </c>
    </row>
    <row r="11" spans="1:16" ht="25.5" x14ac:dyDescent="0.2">
      <c r="A11" s="65">
        <v>9</v>
      </c>
      <c r="B11" s="66">
        <v>43385</v>
      </c>
      <c r="C11" s="76" t="s">
        <v>67</v>
      </c>
      <c r="D11" s="77" t="s">
        <v>68</v>
      </c>
      <c r="E11" s="9">
        <v>20140848</v>
      </c>
      <c r="F11" s="77" t="s">
        <v>69</v>
      </c>
      <c r="G11" s="77" t="s">
        <v>19</v>
      </c>
      <c r="H11" s="8" t="s">
        <v>70</v>
      </c>
      <c r="I11" s="77" t="s">
        <v>71</v>
      </c>
      <c r="J11" s="67" t="s">
        <v>39</v>
      </c>
      <c r="K11" s="70" t="s">
        <v>72</v>
      </c>
      <c r="L11" s="78" t="s">
        <v>73</v>
      </c>
      <c r="M11" s="8" t="s">
        <v>145</v>
      </c>
      <c r="N11" s="8" t="s">
        <v>25</v>
      </c>
      <c r="O11" s="12">
        <v>19858566</v>
      </c>
    </row>
    <row r="12" spans="1:16" ht="25.5" x14ac:dyDescent="0.2">
      <c r="A12" s="65">
        <v>10</v>
      </c>
      <c r="B12" s="71" t="s">
        <v>74</v>
      </c>
      <c r="C12" s="79" t="s">
        <v>75</v>
      </c>
      <c r="D12" s="80" t="s">
        <v>76</v>
      </c>
      <c r="E12" s="15">
        <v>37514000</v>
      </c>
      <c r="F12" s="14" t="s">
        <v>77</v>
      </c>
      <c r="G12" s="80" t="s">
        <v>19</v>
      </c>
      <c r="H12" s="81" t="s">
        <v>78</v>
      </c>
      <c r="I12" s="14" t="s">
        <v>79</v>
      </c>
      <c r="J12" s="74" t="s">
        <v>39</v>
      </c>
      <c r="K12" s="75" t="s">
        <v>80</v>
      </c>
      <c r="L12" s="82" t="s">
        <v>81</v>
      </c>
      <c r="M12" s="8" t="s">
        <v>145</v>
      </c>
      <c r="N12" s="14" t="s">
        <v>25</v>
      </c>
      <c r="O12" s="16">
        <v>99110890</v>
      </c>
    </row>
    <row r="13" spans="1:16" ht="25.5" x14ac:dyDescent="0.2">
      <c r="A13" s="65">
        <v>11</v>
      </c>
      <c r="B13" s="66">
        <v>44582</v>
      </c>
      <c r="C13" s="76" t="s">
        <v>82</v>
      </c>
      <c r="D13" s="77" t="s">
        <v>83</v>
      </c>
      <c r="E13" s="9">
        <v>52854520</v>
      </c>
      <c r="F13" s="8" t="s">
        <v>77</v>
      </c>
      <c r="G13" s="77" t="s">
        <v>19</v>
      </c>
      <c r="H13" s="8" t="s">
        <v>84</v>
      </c>
      <c r="I13" s="8" t="s">
        <v>85</v>
      </c>
      <c r="J13" s="67" t="s">
        <v>39</v>
      </c>
      <c r="K13" s="70" t="s">
        <v>80</v>
      </c>
      <c r="L13" s="78" t="s">
        <v>86</v>
      </c>
      <c r="M13" s="8" t="s">
        <v>145</v>
      </c>
      <c r="N13" s="8" t="s">
        <v>25</v>
      </c>
      <c r="O13" s="12">
        <v>114104909</v>
      </c>
    </row>
    <row r="14" spans="1:16" ht="25.5" x14ac:dyDescent="0.2">
      <c r="A14" s="83">
        <v>12</v>
      </c>
      <c r="B14" s="66">
        <v>44757</v>
      </c>
      <c r="C14" s="76" t="s">
        <v>87</v>
      </c>
      <c r="D14" s="77" t="s">
        <v>88</v>
      </c>
      <c r="E14" s="84" t="s">
        <v>89</v>
      </c>
      <c r="F14" s="8" t="s">
        <v>90</v>
      </c>
      <c r="G14" s="77" t="s">
        <v>19</v>
      </c>
      <c r="H14" s="8" t="s">
        <v>91</v>
      </c>
      <c r="I14" s="8" t="s">
        <v>92</v>
      </c>
      <c r="J14" s="67" t="s">
        <v>39</v>
      </c>
      <c r="K14" s="8" t="s">
        <v>93</v>
      </c>
      <c r="L14" s="78" t="s">
        <v>94</v>
      </c>
      <c r="M14" s="8" t="s">
        <v>145</v>
      </c>
      <c r="N14" s="8" t="s">
        <v>25</v>
      </c>
      <c r="O14" s="12">
        <v>7256077</v>
      </c>
    </row>
    <row r="15" spans="1:16" x14ac:dyDescent="0.2">
      <c r="A15" s="17"/>
      <c r="B15" s="18"/>
      <c r="C15" s="19"/>
      <c r="D15" s="20"/>
      <c r="E15" s="21"/>
      <c r="F15" s="22"/>
      <c r="G15" s="20"/>
      <c r="H15" s="22"/>
      <c r="I15" s="22"/>
      <c r="J15" s="23"/>
      <c r="K15" s="22"/>
      <c r="L15" s="24"/>
      <c r="M15" s="22"/>
      <c r="N15" s="25"/>
      <c r="O15" s="26">
        <f>SUM(O3:O14)</f>
        <v>64470688441</v>
      </c>
    </row>
    <row r="16" spans="1:16" s="13" customFormat="1" ht="13.5" thickBot="1" x14ac:dyDescent="0.25">
      <c r="A16" s="27"/>
      <c r="B16" s="28"/>
      <c r="C16" s="29"/>
      <c r="D16" s="30"/>
      <c r="E16" s="31"/>
      <c r="F16" s="22"/>
      <c r="G16" s="22"/>
      <c r="H16" s="22"/>
      <c r="I16" s="22"/>
      <c r="J16" s="23"/>
      <c r="K16" s="22"/>
      <c r="L16" s="22"/>
      <c r="M16" s="22"/>
      <c r="N16" s="22"/>
      <c r="O16" s="32"/>
    </row>
    <row r="17" spans="1:15" x14ac:dyDescent="0.2">
      <c r="A17" s="87"/>
      <c r="B17" s="88"/>
      <c r="C17" s="88"/>
      <c r="D17" s="88"/>
      <c r="E17" s="88"/>
      <c r="F17" s="88"/>
      <c r="G17" s="88"/>
      <c r="H17" s="88"/>
      <c r="I17" s="88"/>
      <c r="J17" s="88"/>
      <c r="K17" s="88"/>
      <c r="L17" s="88"/>
      <c r="M17" s="88"/>
      <c r="N17" s="89"/>
      <c r="O17" s="33"/>
    </row>
    <row r="18" spans="1:15" x14ac:dyDescent="0.2">
      <c r="A18" s="90" t="s">
        <v>95</v>
      </c>
      <c r="B18" s="91"/>
      <c r="C18" s="91"/>
      <c r="D18" s="91"/>
      <c r="E18" s="91"/>
      <c r="F18" s="91"/>
      <c r="G18" s="91"/>
      <c r="H18" s="91"/>
      <c r="I18" s="91"/>
      <c r="J18" s="91"/>
      <c r="K18" s="91"/>
      <c r="L18" s="91"/>
      <c r="M18" s="91"/>
      <c r="N18" s="92"/>
      <c r="O18" s="35"/>
    </row>
    <row r="19" spans="1:15" x14ac:dyDescent="0.2">
      <c r="A19" s="36" t="s">
        <v>96</v>
      </c>
      <c r="B19" s="37" t="s">
        <v>97</v>
      </c>
      <c r="C19" s="37" t="s">
        <v>98</v>
      </c>
      <c r="D19" s="37" t="s">
        <v>99</v>
      </c>
      <c r="E19" s="37" t="s">
        <v>100</v>
      </c>
      <c r="F19" s="37" t="s">
        <v>6</v>
      </c>
      <c r="G19" s="37" t="s">
        <v>101</v>
      </c>
      <c r="H19" s="37" t="s">
        <v>102</v>
      </c>
      <c r="I19" s="37" t="s">
        <v>103</v>
      </c>
      <c r="J19" s="37" t="s">
        <v>10</v>
      </c>
      <c r="K19" s="38" t="s">
        <v>104</v>
      </c>
      <c r="L19" s="37" t="s">
        <v>105</v>
      </c>
      <c r="M19" s="37" t="s">
        <v>106</v>
      </c>
      <c r="N19" s="39" t="s">
        <v>107</v>
      </c>
    </row>
    <row r="21" spans="1:15" ht="25.5" x14ac:dyDescent="0.2">
      <c r="A21" s="40">
        <v>1</v>
      </c>
      <c r="B21" s="7" t="s">
        <v>120</v>
      </c>
      <c r="C21" s="7" t="s">
        <v>121</v>
      </c>
      <c r="D21" s="7" t="s">
        <v>110</v>
      </c>
      <c r="E21" s="41" t="s">
        <v>111</v>
      </c>
      <c r="F21" s="7" t="s">
        <v>112</v>
      </c>
      <c r="G21" s="42" t="s">
        <v>113</v>
      </c>
      <c r="H21" s="7" t="s">
        <v>122</v>
      </c>
      <c r="I21" s="7" t="s">
        <v>115</v>
      </c>
      <c r="J21" s="42" t="s">
        <v>116</v>
      </c>
      <c r="K21" s="7" t="s">
        <v>117</v>
      </c>
      <c r="L21" s="7" t="s">
        <v>123</v>
      </c>
      <c r="M21" s="8" t="s">
        <v>145</v>
      </c>
      <c r="N21" s="43">
        <v>223509383</v>
      </c>
    </row>
    <row r="22" spans="1:15" ht="25.5" x14ac:dyDescent="0.2">
      <c r="A22" s="40">
        <v>2</v>
      </c>
      <c r="B22" s="7" t="s">
        <v>124</v>
      </c>
      <c r="C22" s="7" t="s">
        <v>125</v>
      </c>
      <c r="D22" s="7" t="s">
        <v>110</v>
      </c>
      <c r="E22" s="41" t="s">
        <v>111</v>
      </c>
      <c r="F22" s="7" t="s">
        <v>112</v>
      </c>
      <c r="G22" s="42" t="s">
        <v>113</v>
      </c>
      <c r="H22" s="7" t="s">
        <v>122</v>
      </c>
      <c r="I22" s="7" t="s">
        <v>115</v>
      </c>
      <c r="J22" s="42" t="s">
        <v>116</v>
      </c>
      <c r="K22" s="7" t="s">
        <v>117</v>
      </c>
      <c r="L22" s="7" t="s">
        <v>126</v>
      </c>
      <c r="M22" s="8" t="s">
        <v>145</v>
      </c>
      <c r="N22" s="43">
        <f>ROUND(64742811.79,0)</f>
        <v>64742812</v>
      </c>
    </row>
    <row r="23" spans="1:15" ht="25.5" x14ac:dyDescent="0.2">
      <c r="A23" s="40">
        <v>3</v>
      </c>
      <c r="B23" s="7" t="s">
        <v>127</v>
      </c>
      <c r="C23" s="7" t="s">
        <v>128</v>
      </c>
      <c r="D23" s="7" t="s">
        <v>110</v>
      </c>
      <c r="E23" s="41" t="s">
        <v>111</v>
      </c>
      <c r="F23" s="7" t="s">
        <v>112</v>
      </c>
      <c r="G23" s="42" t="s">
        <v>113</v>
      </c>
      <c r="H23" s="7" t="s">
        <v>129</v>
      </c>
      <c r="I23" s="7" t="s">
        <v>115</v>
      </c>
      <c r="J23" s="42" t="s">
        <v>116</v>
      </c>
      <c r="K23" s="7" t="s">
        <v>117</v>
      </c>
      <c r="L23" s="7" t="s">
        <v>130</v>
      </c>
      <c r="M23" s="8" t="s">
        <v>145</v>
      </c>
      <c r="N23" s="43">
        <v>231454742</v>
      </c>
    </row>
    <row r="24" spans="1:15" ht="26.25" thickBot="1" x14ac:dyDescent="0.25">
      <c r="A24" s="44">
        <v>4</v>
      </c>
      <c r="B24" s="45" t="s">
        <v>135</v>
      </c>
      <c r="C24" s="45" t="s">
        <v>136</v>
      </c>
      <c r="D24" s="45" t="s">
        <v>110</v>
      </c>
      <c r="E24" s="46" t="s">
        <v>111</v>
      </c>
      <c r="F24" s="45" t="s">
        <v>137</v>
      </c>
      <c r="G24" s="47" t="s">
        <v>138</v>
      </c>
      <c r="H24" s="45" t="s">
        <v>139</v>
      </c>
      <c r="I24" s="45" t="s">
        <v>140</v>
      </c>
      <c r="J24" s="47" t="s">
        <v>116</v>
      </c>
      <c r="K24" s="45" t="s">
        <v>117</v>
      </c>
      <c r="L24" s="45" t="s">
        <v>141</v>
      </c>
      <c r="M24" s="8" t="s">
        <v>145</v>
      </c>
      <c r="N24" s="48">
        <v>1032196727</v>
      </c>
    </row>
    <row r="25" spans="1:15" ht="13.5" thickBot="1" x14ac:dyDescent="0.25">
      <c r="L25" s="50" t="s">
        <v>142</v>
      </c>
      <c r="M25" s="51"/>
      <c r="N25" s="52">
        <f>SUM(N20:N24)</f>
        <v>1551903664</v>
      </c>
    </row>
    <row r="26" spans="1:15" ht="13.5" thickBot="1" x14ac:dyDescent="0.25"/>
    <row r="27" spans="1:15" s="64" customFormat="1" ht="30" customHeight="1" thickBot="1" x14ac:dyDescent="0.35">
      <c r="A27" s="93" t="s">
        <v>143</v>
      </c>
      <c r="B27" s="94"/>
      <c r="C27" s="94"/>
      <c r="D27" s="94"/>
      <c r="E27" s="94"/>
      <c r="F27" s="94"/>
      <c r="G27" s="94"/>
      <c r="H27" s="94"/>
      <c r="I27" s="94"/>
      <c r="J27" s="94"/>
      <c r="K27" s="94"/>
      <c r="L27" s="94"/>
      <c r="M27" s="94"/>
      <c r="N27" s="95"/>
    </row>
    <row r="28" spans="1:15" ht="25.5" x14ac:dyDescent="0.2">
      <c r="A28" s="53">
        <v>1</v>
      </c>
      <c r="B28" s="54" t="s">
        <v>108</v>
      </c>
      <c r="C28" s="54" t="s">
        <v>109</v>
      </c>
      <c r="D28" s="54" t="s">
        <v>110</v>
      </c>
      <c r="E28" s="55" t="s">
        <v>111</v>
      </c>
      <c r="F28" s="54" t="s">
        <v>112</v>
      </c>
      <c r="G28" s="56" t="s">
        <v>113</v>
      </c>
      <c r="H28" s="54" t="s">
        <v>114</v>
      </c>
      <c r="I28" s="54" t="s">
        <v>115</v>
      </c>
      <c r="J28" s="56" t="s">
        <v>116</v>
      </c>
      <c r="K28" s="54" t="s">
        <v>117</v>
      </c>
      <c r="L28" s="54" t="s">
        <v>118</v>
      </c>
      <c r="M28" s="57" t="s">
        <v>119</v>
      </c>
      <c r="N28" s="58">
        <v>343717923</v>
      </c>
    </row>
    <row r="29" spans="1:15" ht="26.25" thickBot="1" x14ac:dyDescent="0.25">
      <c r="A29" s="59">
        <v>5</v>
      </c>
      <c r="B29" s="60" t="s">
        <v>131</v>
      </c>
      <c r="C29" s="60" t="s">
        <v>132</v>
      </c>
      <c r="D29" s="60" t="s">
        <v>110</v>
      </c>
      <c r="E29" s="61" t="s">
        <v>111</v>
      </c>
      <c r="F29" s="60" t="s">
        <v>112</v>
      </c>
      <c r="G29" s="62" t="s">
        <v>113</v>
      </c>
      <c r="H29" s="60" t="s">
        <v>133</v>
      </c>
      <c r="I29" s="60" t="s">
        <v>115</v>
      </c>
      <c r="J29" s="62" t="s">
        <v>116</v>
      </c>
      <c r="K29" s="60" t="s">
        <v>117</v>
      </c>
      <c r="L29" s="60" t="s">
        <v>134</v>
      </c>
      <c r="M29" s="14" t="s">
        <v>119</v>
      </c>
      <c r="N29" s="63">
        <v>236789229</v>
      </c>
    </row>
    <row r="30" spans="1:15" x14ac:dyDescent="0.2">
      <c r="A30" s="96" t="s">
        <v>144</v>
      </c>
      <c r="B30" s="97"/>
      <c r="C30" s="97"/>
      <c r="D30" s="97"/>
      <c r="E30" s="97"/>
      <c r="F30" s="97"/>
      <c r="G30" s="97"/>
      <c r="H30" s="97"/>
      <c r="I30" s="97"/>
      <c r="J30" s="97"/>
      <c r="K30" s="97"/>
      <c r="L30" s="97"/>
      <c r="M30" s="97"/>
      <c r="N30" s="98"/>
    </row>
    <row r="31" spans="1:15" ht="13.5" thickBot="1" x14ac:dyDescent="0.25">
      <c r="A31" s="99"/>
      <c r="B31" s="100"/>
      <c r="C31" s="100"/>
      <c r="D31" s="100"/>
      <c r="E31" s="100"/>
      <c r="F31" s="100"/>
      <c r="G31" s="100"/>
      <c r="H31" s="100"/>
      <c r="I31" s="100"/>
      <c r="J31" s="100"/>
      <c r="K31" s="100"/>
      <c r="L31" s="100"/>
      <c r="M31" s="100"/>
      <c r="N31" s="101"/>
    </row>
  </sheetData>
  <mergeCells count="5">
    <mergeCell ref="A1:O1"/>
    <mergeCell ref="A17:N17"/>
    <mergeCell ref="A18:N18"/>
    <mergeCell ref="A27:N27"/>
    <mergeCell ref="A30:N3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DICIEMBRE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Gloria Lache</dc:creator>
  <cp:lastModifiedBy>Gloria Ines Lache</cp:lastModifiedBy>
  <dcterms:created xsi:type="dcterms:W3CDTF">2023-01-19T16:33:21Z</dcterms:created>
  <dcterms:modified xsi:type="dcterms:W3CDTF">2024-07-31T21:11:13Z</dcterms:modified>
</cp:coreProperties>
</file>