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mc:AlternateContent xmlns:mc="http://schemas.openxmlformats.org/markup-compatibility/2006">
    <mc:Choice Requires="x15">
      <x15ac:absPath xmlns:x15ac="http://schemas.microsoft.com/office/spreadsheetml/2010/11/ac" url="C:\Users\marisol.viveros\Desktop\Trabajo en casa\1. Marisol Viveros\22, Planeación 2021\3. Planes\5. Planes integrados\1. Para publicar\"/>
    </mc:Choice>
  </mc:AlternateContent>
  <xr:revisionPtr revIDLastSave="0" documentId="13_ncr:1_{10AEE6DE-AFE1-4152-A98A-54E3FA392A67}" xr6:coauthVersionLast="36" xr6:coauthVersionMax="36" xr10:uidLastSave="{00000000-0000-0000-0000-000000000000}"/>
  <bookViews>
    <workbookView showSheetTabs="0" xWindow="0" yWindow="0" windowWidth="28800" windowHeight="11910" xr2:uid="{00000000-000D-0000-FFFF-FFFF00000000}"/>
  </bookViews>
  <sheets>
    <sheet name="PAAC" sheetId="19" r:id="rId1"/>
    <sheet name="1 Gestion de Riesgo Corrupcion " sheetId="9" r:id="rId2"/>
    <sheet name="2Estrategias de Racionalizacion" sheetId="10" r:id="rId3"/>
    <sheet name="3 Rendicion de Cuentas" sheetId="24" r:id="rId4"/>
    <sheet name="4 Atencion al Ciudadano  " sheetId="21" r:id="rId5"/>
    <sheet name="5 Transparencia y Acc " sheetId="25" r:id="rId6"/>
    <sheet name="MAPA RIESGO CORRUPCIÓN" sheetId="26" r:id="rId7"/>
    <sheet name="AVANCES" sheetId="7" state="hidden" r:id="rId8"/>
    <sheet name="TOTAL" sheetId="15"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'5 Transparencia y Acc '!$A$7:$P$27</definedName>
    <definedName name="_xlnm._FilterDatabase" localSheetId="6" hidden="1">'MAPA RIESGO CORRUPCIÓN'!$A$1:$U$54</definedName>
    <definedName name="A_Obj1" localSheetId="2">OFFSET(#REF!,0,0,COUNTA(#REF!)-1,1)</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8">OFFSET(#REF!,0,0,COUNTA(#REF!)-1,1)</definedName>
    <definedName name="A_Obj1">OFFSET(#REF!,0,0,COUNTA(#REF!)-1,1)</definedName>
    <definedName name="A_Obj2" localSheetId="2">OFFSET(#REF!,0,0,COUNTA(#REF!)-1,1)</definedName>
    <definedName name="A_Obj2" localSheetId="4">OFFSET(#REF!,0,0,COUNTA(#REF!)-1,1)</definedName>
    <definedName name="A_Obj2" localSheetId="5">OFFSET(#REF!,0,0,COUNTA(#REF!)-1,1)</definedName>
    <definedName name="A_Obj2" localSheetId="6">OFFSET(#REF!,0,0,COUNTA(#REF!)-1,1)</definedName>
    <definedName name="A_Obj2" localSheetId="8">OFFSET(#REF!,0,0,COUNTA(#REF!)-1,1)</definedName>
    <definedName name="A_Obj2">OFFSET(#REF!,0,0,COUNTA(#REF!)-1,1)</definedName>
    <definedName name="A_Obj3" localSheetId="2">OFFSET(#REF!,0,0,COUNTA(#REF!)-1,1)</definedName>
    <definedName name="A_Obj3" localSheetId="4">OFFSET(#REF!,0,0,COUNTA(#REF!)-1,1)</definedName>
    <definedName name="A_Obj3" localSheetId="5">OFFSET(#REF!,0,0,COUNTA(#REF!)-1,1)</definedName>
    <definedName name="A_Obj3" localSheetId="6">OFFSET(#REF!,0,0,COUNTA(#REF!)-1,1)</definedName>
    <definedName name="A_Obj3" localSheetId="8">OFFSET(#REF!,0,0,COUNTA(#REF!)-1,1)</definedName>
    <definedName name="A_Obj3">OFFSET(#REF!,0,0,COUNTA(#REF!)-1,1)</definedName>
    <definedName name="A_Obj4" localSheetId="2">OFFSET(#REF!,0,0,COUNTA(#REF!)-1,1)</definedName>
    <definedName name="A_Obj4" localSheetId="4">OFFSET(#REF!,0,0,COUNTA(#REF!)-1,1)</definedName>
    <definedName name="A_Obj4" localSheetId="5">OFFSET(#REF!,0,0,COUNTA(#REF!)-1,1)</definedName>
    <definedName name="A_Obj4" localSheetId="6">OFFSET(#REF!,0,0,COUNTA(#REF!)-1,1)</definedName>
    <definedName name="A_Obj4" localSheetId="8">OFFSET(#REF!,0,0,COUNTA(#REF!)-1,1)</definedName>
    <definedName name="A_Obj4">OFFSET(#REF!,0,0,COUNTA(#REF!)-1,1)</definedName>
    <definedName name="Acc_1" localSheetId="2">#REF!</definedName>
    <definedName name="Acc_1" localSheetId="3">#REF!</definedName>
    <definedName name="Acc_1" localSheetId="4">#REF!</definedName>
    <definedName name="Acc_1" localSheetId="5">#REF!</definedName>
    <definedName name="Acc_1" localSheetId="6">#REF!</definedName>
    <definedName name="Acc_1" localSheetId="8">#REF!</definedName>
    <definedName name="Acc_1">#REF!</definedName>
    <definedName name="Acc_2" localSheetId="2">#REF!</definedName>
    <definedName name="Acc_2" localSheetId="3">#REF!</definedName>
    <definedName name="Acc_2" localSheetId="4">#REF!</definedName>
    <definedName name="Acc_2" localSheetId="5">#REF!</definedName>
    <definedName name="Acc_2" localSheetId="6">#REF!</definedName>
    <definedName name="Acc_2" localSheetId="8">#REF!</definedName>
    <definedName name="Acc_2">#REF!</definedName>
    <definedName name="Acc_3" localSheetId="2">#REF!</definedName>
    <definedName name="Acc_3" localSheetId="4">#REF!</definedName>
    <definedName name="Acc_3" localSheetId="5">#REF!</definedName>
    <definedName name="Acc_3" localSheetId="6">#REF!</definedName>
    <definedName name="Acc_3" localSheetId="8">#REF!</definedName>
    <definedName name="Acc_3">#REF!</definedName>
    <definedName name="Acc_4" localSheetId="2">#REF!</definedName>
    <definedName name="Acc_4" localSheetId="4">#REF!</definedName>
    <definedName name="Acc_4" localSheetId="5">#REF!</definedName>
    <definedName name="Acc_4" localSheetId="6">#REF!</definedName>
    <definedName name="Acc_4" localSheetId="8">#REF!</definedName>
    <definedName name="Acc_4">#REF!</definedName>
    <definedName name="Acc_5" localSheetId="2">#REF!</definedName>
    <definedName name="Acc_5" localSheetId="4">#REF!</definedName>
    <definedName name="Acc_5" localSheetId="5">#REF!</definedName>
    <definedName name="Acc_5" localSheetId="6">#REF!</definedName>
    <definedName name="Acc_5" localSheetId="8">#REF!</definedName>
    <definedName name="Acc_5">#REF!</definedName>
    <definedName name="Acc_6" localSheetId="2">#REF!</definedName>
    <definedName name="Acc_6" localSheetId="4">#REF!</definedName>
    <definedName name="Acc_6" localSheetId="5">#REF!</definedName>
    <definedName name="Acc_6" localSheetId="6">#REF!</definedName>
    <definedName name="Acc_6" localSheetId="8">#REF!</definedName>
    <definedName name="Acc_6">#REF!</definedName>
    <definedName name="Acc_7" localSheetId="2">#REF!</definedName>
    <definedName name="Acc_7" localSheetId="4">#REF!</definedName>
    <definedName name="Acc_7" localSheetId="5">#REF!</definedName>
    <definedName name="Acc_7" localSheetId="6">#REF!</definedName>
    <definedName name="Acc_7" localSheetId="8">#REF!</definedName>
    <definedName name="Acc_7">#REF!</definedName>
    <definedName name="Acc_8" localSheetId="2">#REF!</definedName>
    <definedName name="Acc_8" localSheetId="4">#REF!</definedName>
    <definedName name="Acc_8" localSheetId="5">#REF!</definedName>
    <definedName name="Acc_8" localSheetId="6">#REF!</definedName>
    <definedName name="Acc_8" localSheetId="8">#REF!</definedName>
    <definedName name="Acc_8">#REF!</definedName>
    <definedName name="Acc_9" localSheetId="2">#REF!</definedName>
    <definedName name="Acc_9" localSheetId="4">#REF!</definedName>
    <definedName name="Acc_9" localSheetId="5">#REF!</definedName>
    <definedName name="Acc_9" localSheetId="6">#REF!</definedName>
    <definedName name="Acc_9" localSheetId="8">#REF!</definedName>
    <definedName name="Acc_9">#REF!</definedName>
    <definedName name="Admin" localSheetId="2">[1]TABLA!$Q$2:$Q$3</definedName>
    <definedName name="Admin" localSheetId="4">[2]TABLA!$Q$2:$Q$3</definedName>
    <definedName name="Admin" localSheetId="8">[3]TABLA!$Q$2:$Q$3</definedName>
    <definedName name="Admin">[4]TABLA!$Q$2:$Q$3</definedName>
    <definedName name="Agricultura" localSheetId="2">[1]TABLA!#REF!</definedName>
    <definedName name="Agricultura" localSheetId="4">[2]TABLA!#REF!</definedName>
    <definedName name="Agricultura" localSheetId="5">[4]TABLA!#REF!</definedName>
    <definedName name="Agricultura" localSheetId="8">[3]TABLA!#REF!</definedName>
    <definedName name="Agricultura">[4]TABLA!#REF!</definedName>
    <definedName name="Agricultura_y_Desarrollo_Rural" localSheetId="2">[1]TABLA!#REF!</definedName>
    <definedName name="Agricultura_y_Desarrollo_Rural" localSheetId="4">[2]TABLA!#REF!</definedName>
    <definedName name="Agricultura_y_Desarrollo_Rural" localSheetId="5">[4]TABLA!#REF!</definedName>
    <definedName name="Agricultura_y_Desarrollo_Rural" localSheetId="8">[3]TABLA!#REF!</definedName>
    <definedName name="Agricultura_y_Desarrollo_Rural">[4]TABLA!#REF!</definedName>
    <definedName name="Ambiental" localSheetId="2">'[1]Tablas instituciones'!$D$2:$D$9</definedName>
    <definedName name="Ambiental" localSheetId="4">'[2]Tablas instituciones'!$D$2:$D$9</definedName>
    <definedName name="Ambiental" localSheetId="8">'[3]Tablas instituciones'!$D$2:$D$9</definedName>
    <definedName name="Ambiental">'[4]Tablas instituciones'!$D$2:$D$9</definedName>
    <definedName name="ambiente" localSheetId="2">[1]TABLA!#REF!</definedName>
    <definedName name="ambiente" localSheetId="4">[2]TABLA!#REF!</definedName>
    <definedName name="ambiente" localSheetId="5">[4]TABLA!#REF!</definedName>
    <definedName name="ambiente" localSheetId="8">[3]TABLA!#REF!</definedName>
    <definedName name="ambiente">[4]TABLA!#REF!</definedName>
    <definedName name="Ambiente_y_Desarrollo_Sostenible" localSheetId="2">[1]TABLA!#REF!</definedName>
    <definedName name="Ambiente_y_Desarrollo_Sostenible" localSheetId="4">[2]TABLA!#REF!</definedName>
    <definedName name="Ambiente_y_Desarrollo_Sostenible" localSheetId="5">[4]TABLA!#REF!</definedName>
    <definedName name="Ambiente_y_Desarrollo_Sostenible" localSheetId="8">[3]TABLA!#REF!</definedName>
    <definedName name="Ambiente_y_Desarrollo_Sostenible">[4]TABLA!#REF!</definedName>
    <definedName name="_xlnm.Print_Area" localSheetId="2">'2Estrategias de Racionalizacion'!$A$5:$J$30</definedName>
    <definedName name="_xlnm.Print_Area" localSheetId="6">'MAPA RIESGO CORRUPCIÓN'!$A$1:$U$54</definedName>
    <definedName name="Ciencia__Tecnología_e_innovación" localSheetId="2">[1]TABLA!#REF!</definedName>
    <definedName name="Ciencia__Tecnología_e_innovación" localSheetId="3">[4]TABLA!#REF!</definedName>
    <definedName name="Ciencia__Tecnología_e_innovación" localSheetId="4">[2]TABLA!#REF!</definedName>
    <definedName name="Ciencia__Tecnología_e_innovación" localSheetId="5">[4]TABLA!#REF!</definedName>
    <definedName name="Ciencia__Tecnología_e_innovación" localSheetId="8">[3]TABLA!#REF!</definedName>
    <definedName name="Ciencia__Tecnología_e_innovación">[4]TABLA!#REF!</definedName>
    <definedName name="clases1">[5]TABLA!$G$2:$G$5</definedName>
    <definedName name="Comercio__Industria_y_Turismo" localSheetId="2">[1]TABLA!#REF!</definedName>
    <definedName name="Comercio__Industria_y_Turismo" localSheetId="4">[2]TABLA!#REF!</definedName>
    <definedName name="Comercio__Industria_y_Turismo" localSheetId="5">[4]TABLA!#REF!</definedName>
    <definedName name="Comercio__Industria_y_Turismo" localSheetId="8">[3]TABLA!#REF!</definedName>
    <definedName name="Comercio__Industria_y_Turismo">[4]TABLA!#REF!</definedName>
    <definedName name="departamentos" localSheetId="2">[1]TABLA!$D$2:$D$36</definedName>
    <definedName name="Departamentos" localSheetId="3">#REF!</definedName>
    <definedName name="Departamentos" localSheetId="4">#REF!</definedName>
    <definedName name="Departamentos" localSheetId="5">#REF!</definedName>
    <definedName name="Departamentos" localSheetId="6">#REF!</definedName>
    <definedName name="Departamentos" localSheetId="8">#REF!</definedName>
    <definedName name="Departamentos">#REF!</definedName>
    <definedName name="fdqs" localSheetId="5">'[6]Tablas instituciones'!$D$2:$D$9</definedName>
    <definedName name="fdqs">'[2]Tablas instituciones'!$D$2:$D$9</definedName>
    <definedName name="Fuentes" localSheetId="2">#REF!</definedName>
    <definedName name="Fuentes" localSheetId="3">#REF!</definedName>
    <definedName name="Fuentes" localSheetId="4">#REF!</definedName>
    <definedName name="Fuentes" localSheetId="5">#REF!</definedName>
    <definedName name="Fuentes" localSheetId="6">#REF!</definedName>
    <definedName name="Fuentes" localSheetId="8">#REF!</definedName>
    <definedName name="Fuentes">#REF!</definedName>
    <definedName name="Indicadores" localSheetId="2">#REF!</definedName>
    <definedName name="Indicadores" localSheetId="3">#REF!</definedName>
    <definedName name="Indicadores" localSheetId="4">#REF!</definedName>
    <definedName name="Indicadores" localSheetId="5">#REF!</definedName>
    <definedName name="Indicadores" localSheetId="6">#REF!</definedName>
    <definedName name="Indicadores" localSheetId="8">#REF!</definedName>
    <definedName name="Indicadores">#REF!</definedName>
    <definedName name="nivel" localSheetId="2">[1]TABLA!$C$2:$C$3</definedName>
    <definedName name="nivel" localSheetId="4">[2]TABLA!$C$2:$C$3</definedName>
    <definedName name="nivel" localSheetId="8">[3]TABLA!$C$2:$C$3</definedName>
    <definedName name="nivel">[4]TABLA!$C$2:$C$3</definedName>
    <definedName name="Objetivos" localSheetId="3">OFFSET(#REF!,0,0,COUNTA(#REF!)-1,1)</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2">[1]TABLA!$A$3:$A$4</definedName>
    <definedName name="orden" localSheetId="4">[2]TABLA!$A$3:$A$4</definedName>
    <definedName name="orden" localSheetId="8">[3]TABLA!$A$3:$A$4</definedName>
    <definedName name="orden">[4]TABLA!$A$3:$A$4</definedName>
    <definedName name="sector" localSheetId="2">[1]TABLA!$B$2:$B$26</definedName>
    <definedName name="sector" localSheetId="4">[2]TABLA!$B$2:$B$26</definedName>
    <definedName name="sector" localSheetId="8">[3]TABLA!$B$2:$B$26</definedName>
    <definedName name="sector">[4]TABLA!$B$2:$B$26</definedName>
    <definedName name="Tipos" localSheetId="2">[1]TABLA!$G$2:$G$4</definedName>
    <definedName name="Tipos" localSheetId="4">[2]TABLA!$G$2:$G$4</definedName>
    <definedName name="Tipos" localSheetId="8">[3]TABLA!$G$2:$G$4</definedName>
    <definedName name="Tipos">[4]TABLA!$G$2:$G$4</definedName>
    <definedName name="_xlnm.Print_Titles" localSheetId="2">'2Estrategias de Racionalizacion'!$5:$16</definedName>
    <definedName name="_xlnm.Print_Titles" localSheetId="6">'MAPA RIESGO CORRUPCIÓN'!$1:$8</definedName>
    <definedName name="vigencias" localSheetId="2">[1]TABLA!$E$2:$E$7</definedName>
    <definedName name="vigencias" localSheetId="4">[2]TABLA!$E$2:$E$7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 i="21" l="1"/>
  <c r="P10" i="21"/>
  <c r="P11" i="21"/>
  <c r="P12" i="21"/>
  <c r="P13" i="21"/>
  <c r="P14" i="21"/>
  <c r="P15" i="21"/>
  <c r="O8" i="21"/>
  <c r="P27" i="25" l="1"/>
  <c r="O27" i="25"/>
  <c r="P26" i="25"/>
  <c r="O26" i="25"/>
  <c r="P25" i="25"/>
  <c r="O25" i="25"/>
  <c r="P24" i="25"/>
  <c r="O24" i="25"/>
  <c r="P23" i="25"/>
  <c r="O23" i="25"/>
  <c r="P22" i="25"/>
  <c r="O22" i="25"/>
  <c r="P21" i="25"/>
  <c r="O21" i="25"/>
  <c r="P20" i="25"/>
  <c r="O20" i="25"/>
  <c r="P19" i="25"/>
  <c r="O19" i="25"/>
  <c r="P18" i="25"/>
  <c r="O18" i="25"/>
  <c r="P17" i="25"/>
  <c r="O17" i="25"/>
  <c r="P16" i="25"/>
  <c r="O16" i="25"/>
  <c r="P15" i="25"/>
  <c r="O15" i="25"/>
  <c r="P14" i="25"/>
  <c r="O14" i="25"/>
  <c r="P13" i="25"/>
  <c r="O13" i="25"/>
  <c r="P12" i="25"/>
  <c r="O12" i="25"/>
  <c r="P11" i="25"/>
  <c r="O11" i="25"/>
  <c r="P10" i="25"/>
  <c r="O10" i="25"/>
  <c r="P9" i="25"/>
  <c r="O9" i="25"/>
  <c r="P8" i="25"/>
  <c r="O8" i="25"/>
  <c r="P18" i="24" l="1"/>
  <c r="P17" i="24"/>
  <c r="P16" i="24"/>
  <c r="P15" i="24"/>
  <c r="P14" i="24"/>
  <c r="P13" i="24"/>
  <c r="P12" i="24"/>
  <c r="P11" i="24"/>
  <c r="P10" i="24"/>
  <c r="P9" i="24"/>
  <c r="P8" i="24"/>
  <c r="P7" i="24"/>
  <c r="O13" i="21" l="1"/>
  <c r="O12" i="21"/>
  <c r="O10" i="21"/>
  <c r="O9" i="21"/>
  <c r="P8" i="21"/>
  <c r="N9" i="9" l="1"/>
  <c r="N10" i="9"/>
  <c r="N11" i="9"/>
  <c r="N12" i="9"/>
  <c r="N13" i="9"/>
  <c r="N14" i="9"/>
  <c r="N15" i="9"/>
  <c r="N16" i="9"/>
  <c r="N8" i="9"/>
  <c r="P8" i="9" s="1"/>
  <c r="O9" i="9"/>
  <c r="O10" i="9"/>
  <c r="O11" i="9"/>
  <c r="O12" i="9"/>
  <c r="O13" i="9"/>
  <c r="O14" i="9"/>
  <c r="O15" i="9"/>
  <c r="O16" i="9"/>
  <c r="O8" i="9"/>
  <c r="F31" i="15" l="1"/>
  <c r="D31" i="15"/>
  <c r="F30" i="15"/>
  <c r="D30" i="15"/>
  <c r="F29" i="15"/>
  <c r="D29" i="15"/>
  <c r="F28" i="15"/>
  <c r="D28" i="15"/>
  <c r="F27" i="15"/>
  <c r="F32" i="15" s="1"/>
  <c r="D27" i="15"/>
  <c r="C8" i="15"/>
  <c r="F8" i="15" s="1"/>
  <c r="C7" i="15"/>
  <c r="F7" i="15" s="1"/>
  <c r="C6" i="15"/>
  <c r="F6" i="15" s="1"/>
  <c r="C5" i="15"/>
  <c r="F5" i="15" s="1"/>
  <c r="C4" i="15"/>
  <c r="F4" i="15" s="1"/>
  <c r="E13" i="7"/>
  <c r="D12" i="7"/>
  <c r="F12" i="7" s="1"/>
  <c r="D11" i="7"/>
  <c r="F11" i="7" s="1"/>
  <c r="D10" i="7"/>
  <c r="F10" i="7" s="1"/>
  <c r="D9" i="7"/>
  <c r="F9" i="7" s="1"/>
  <c r="D8" i="7"/>
  <c r="D13" i="7" s="1"/>
  <c r="F8" i="7" l="1"/>
  <c r="F13" i="7" s="1"/>
  <c r="F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I20"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I22" authorId="3" shapeId="0" xr:uid="{00000000-0006-0000-0200-000012000000}">
      <text>
        <r>
          <rPr>
            <b/>
            <sz val="9"/>
            <color indexed="81"/>
            <rFont val="Tahoma"/>
            <family val="2"/>
          </rPr>
          <t>Jorge Chávez:</t>
        </r>
        <r>
          <rPr>
            <sz val="9"/>
            <color indexed="81"/>
            <rFont val="Tahoma"/>
            <family val="2"/>
          </rPr>
          <t xml:space="preserve">
relacionar la fecha de aprobacion del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Laura Lizeth Malaver Botia</author>
  </authors>
  <commentList>
    <comment ref="B5" authorId="0" shapeId="0" xr:uid="{D46EB507-98D9-4C4D-ABD2-329BF0235BB6}">
      <text>
        <r>
          <rPr>
            <b/>
            <sz val="9"/>
            <color indexed="81"/>
            <rFont val="Tahoma"/>
            <family val="2"/>
          </rPr>
          <t xml:space="preserve">Jorge Ismael Muñoz Rodriguez:
</t>
        </r>
        <r>
          <rPr>
            <sz val="9"/>
            <color indexed="81"/>
            <rFont val="Tahoma"/>
            <family val="2"/>
          </rPr>
          <t xml:space="preserve">
</t>
        </r>
        <r>
          <rPr>
            <b/>
            <i/>
            <u/>
            <sz val="9"/>
            <color indexed="81"/>
            <rFont val="Tahoma"/>
            <family val="2"/>
          </rPr>
          <t>RIESGO DE CORRUPCIÓN:</t>
        </r>
        <r>
          <rPr>
            <sz val="9"/>
            <color indexed="81"/>
            <rFont val="Tahoma"/>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En la descripción de los riesgos de corrupción deben concurrir TODOS los componentes de su definición:
</t>
        </r>
        <r>
          <rPr>
            <b/>
            <sz val="9"/>
            <color indexed="81"/>
            <rFont val="Tahoma"/>
            <family val="2"/>
          </rPr>
          <t>Acción u omisión</t>
        </r>
        <r>
          <rPr>
            <sz val="9"/>
            <color indexed="81"/>
            <rFont val="Tahoma"/>
            <family val="2"/>
          </rPr>
          <t xml:space="preserve"> + </t>
        </r>
        <r>
          <rPr>
            <b/>
            <sz val="9"/>
            <color indexed="81"/>
            <rFont val="Tahoma"/>
            <family val="2"/>
          </rPr>
          <t>uso del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el beneficio privado</t>
        </r>
        <r>
          <rPr>
            <sz val="9"/>
            <color indexed="81"/>
            <rFont val="Tahoma"/>
            <family val="2"/>
          </rPr>
          <t>.</t>
        </r>
      </text>
    </comment>
    <comment ref="C5" authorId="0" shapeId="0" xr:uid="{4C5E650A-4D16-4C77-888D-C568D1CAC24C}">
      <text>
        <r>
          <rPr>
            <b/>
            <sz val="9"/>
            <color indexed="81"/>
            <rFont val="Tahoma"/>
            <family val="2"/>
          </rPr>
          <t xml:space="preserve">Jorge Ismael Muñoz Rodriguez:
</t>
        </r>
        <r>
          <rPr>
            <sz val="9"/>
            <color indexed="81"/>
            <rFont val="Tahoma"/>
            <family val="2"/>
          </rPr>
          <t xml:space="preserve">
Todos aquellos factores internos y externos que solos o en combinación con otros, pueden producir la materialización de un riesgo.</t>
        </r>
      </text>
    </comment>
    <comment ref="D5" authorId="0" shapeId="0" xr:uid="{346337C6-9930-4D5E-BEFD-A5E859E1AD6C}">
      <text>
        <r>
          <rPr>
            <b/>
            <sz val="9"/>
            <color indexed="81"/>
            <rFont val="Tahoma"/>
            <family val="2"/>
          </rPr>
          <t xml:space="preserve">Jorge Ismael Muñoz Rodriguez:
</t>
        </r>
        <r>
          <rPr>
            <sz val="9"/>
            <color indexed="81"/>
            <rFont val="Tahoma"/>
            <family val="2"/>
          </rPr>
          <t xml:space="preserve">Los efectos o situaciones resultantes de la materialización del riesgo que impactan en el proceso, la entidad, sus grupos de valor y demás partes interesadas.
</t>
        </r>
      </text>
    </comment>
    <comment ref="P51" authorId="1" shapeId="0" xr:uid="{D01F6C87-75CA-4EA0-AE75-2CFB846829A7}">
      <text>
        <r>
          <rPr>
            <b/>
            <sz val="9"/>
            <color indexed="81"/>
            <rFont val="Tahoma"/>
            <family val="2"/>
          </rPr>
          <t>Laura Lizeth Malaver Botia:</t>
        </r>
        <r>
          <rPr>
            <sz val="9"/>
            <color indexed="81"/>
            <rFont val="Tahoma"/>
            <family val="2"/>
          </rPr>
          <t xml:space="preserve">
Crear Reporte</t>
        </r>
      </text>
    </comment>
    <comment ref="I70" authorId="0" shapeId="0" xr:uid="{164061CC-158C-4189-B166-B45172A06065}">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sharedStrings.xml><?xml version="1.0" encoding="utf-8"?>
<sst xmlns="http://schemas.openxmlformats.org/spreadsheetml/2006/main" count="1484" uniqueCount="669">
  <si>
    <t xml:space="preserve">Plan Anticorrupción y de Atención al Ciudadano                                                                                                                                                                                   </t>
  </si>
  <si>
    <t>Componente 1: Gestión del Riesgo de Corrupción</t>
  </si>
  <si>
    <t>Subcomponente</t>
  </si>
  <si>
    <t xml:space="preserve"> Actividades</t>
  </si>
  <si>
    <t>Meta o producto</t>
  </si>
  <si>
    <t>Fecha programada</t>
  </si>
  <si>
    <t>META</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</si>
  <si>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</si>
  <si>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</si>
  <si>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</si>
  <si>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</si>
  <si>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</si>
  <si>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</si>
  <si>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</si>
  <si>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</si>
  <si>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</si>
  <si>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</si>
  <si>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</si>
  <si>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</si>
  <si>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</si>
  <si>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</si>
  <si>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</si>
  <si>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</si>
  <si>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</si>
  <si>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</si>
  <si>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</si>
  <si>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</si>
  <si>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</si>
  <si>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</si>
  <si>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</si>
  <si>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</si>
  <si>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</si>
  <si>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</si>
  <si>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</si>
  <si>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</si>
  <si>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</si>
  <si>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</si>
  <si>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</si>
  <si>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</si>
  <si>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</si>
  <si>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</si>
  <si>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</si>
  <si>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</si>
  <si>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</si>
  <si>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</si>
  <si>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</si>
  <si>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</si>
  <si>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</si>
  <si>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</si>
  <si>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</si>
  <si>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</si>
  <si>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</si>
  <si>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</si>
  <si>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</si>
  <si>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</si>
  <si>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</si>
  <si>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</si>
  <si>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</si>
  <si>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Grupo de Comunicaciones y Prensa</t>
  </si>
  <si>
    <t xml:space="preserve">Responsabilidad </t>
  </si>
  <si>
    <t>Plan Anticorrupción y de Atención al Ciudadano</t>
  </si>
  <si>
    <t>Componente 4: Atención al Ciudadano</t>
  </si>
  <si>
    <t>Actividad General</t>
  </si>
  <si>
    <t>Normativo y procedimental</t>
  </si>
  <si>
    <t>Componente 5: Transparencia y Acceso a la Información</t>
  </si>
  <si>
    <t>Indicadores</t>
  </si>
  <si>
    <t>Lineamientos de Transparencia Activa</t>
  </si>
  <si>
    <t>Elaboración los Instrumentos de Gestión de la Información</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</si>
  <si>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</si>
  <si>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</si>
  <si>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</si>
  <si>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</si>
  <si>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</si>
  <si>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</si>
  <si>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</si>
  <si>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</si>
  <si>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</si>
  <si>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</si>
  <si>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</si>
  <si>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</si>
  <si>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</si>
  <si>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</si>
  <si>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</si>
  <si>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</si>
  <si>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</si>
  <si>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</si>
  <si>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</si>
  <si>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</si>
  <si>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 xml:space="preserve">      Componentes:</t>
  </si>
  <si>
    <t xml:space="preserve">TOTAL Alcanzado </t>
  </si>
  <si>
    <t>DESCRIPCION DEL AVANCE 1ER CUATRIMESTRE</t>
  </si>
  <si>
    <t>DESCRIPCION DEL AVANCE 2DO CUATRIMESTRE</t>
  </si>
  <si>
    <t>DESCRIPCION DEL AVANCE 3ER CUATRIMESTRE</t>
  </si>
  <si>
    <t>PORCENTAJE CUMPLIDO</t>
  </si>
  <si>
    <t>DESCRIPCION AVANCE 1ER CUATRIMESTRE</t>
  </si>
  <si>
    <t>DESCRIPCION AVANCE 2DO CUATRIMESTRE</t>
  </si>
  <si>
    <t>DESCRIPCION AVANCE SEGUNDO</t>
  </si>
  <si>
    <t>DESCRIPCION AVANCE TERCERO</t>
  </si>
  <si>
    <t>Talento Humano</t>
  </si>
  <si>
    <t>1.1</t>
  </si>
  <si>
    <t>1.2</t>
  </si>
  <si>
    <t>1.3</t>
  </si>
  <si>
    <t>1.4</t>
  </si>
  <si>
    <t>Subcomponente/proceso 2
Construcción del mapa de Riesgos de Corrupción</t>
  </si>
  <si>
    <t>2.1</t>
  </si>
  <si>
    <t>Subcomponente/proceso 3
Consulta y divulgación</t>
  </si>
  <si>
    <t>3.1</t>
  </si>
  <si>
    <t>3.2</t>
  </si>
  <si>
    <t>3.3</t>
  </si>
  <si>
    <t>3.4</t>
  </si>
  <si>
    <t>Subcomponente/proceso 4
Monitoreo y Revisión</t>
  </si>
  <si>
    <t>4.1</t>
  </si>
  <si>
    <t>Acompañar la elaboración de planes de mejoramiento cuando se detecten desviaciones</t>
  </si>
  <si>
    <t>Subcomponente/proceso 5
Seguimiento</t>
  </si>
  <si>
    <t>5.1</t>
  </si>
  <si>
    <t>Oficina de Control Interno</t>
  </si>
  <si>
    <t>Revisión  de la política de administración de riesgos de la Unidad, para su actualización permanente</t>
  </si>
  <si>
    <t>Una Política de Administración de riesgos actualizada</t>
  </si>
  <si>
    <t xml:space="preserve">Director de Investigaciones y Planeación, y Coordinación de Planeación y Estadística y lideres de proceso </t>
  </si>
  <si>
    <t>Aprobar documento por parte del Comité</t>
  </si>
  <si>
    <t xml:space="preserve">Comité de Control Interno </t>
  </si>
  <si>
    <t xml:space="preserve">
Profesional Especializado grado 17 </t>
  </si>
  <si>
    <t>Planeación y Estadística</t>
  </si>
  <si>
    <t>2.2</t>
  </si>
  <si>
    <t>2.3</t>
  </si>
  <si>
    <t>Un Mapa de riesgos de corrupción publicado</t>
  </si>
  <si>
    <t xml:space="preserve">Coordinador </t>
  </si>
  <si>
    <t xml:space="preserve">Informe de monitoreo </t>
  </si>
  <si>
    <t>5.2</t>
  </si>
  <si>
    <t xml:space="preserve">
Subcomponente/proceso 1
Política de administración de riesgos</t>
  </si>
  <si>
    <t>Socializar la política de riesgos actualizada</t>
  </si>
  <si>
    <t>Director Técnico</t>
  </si>
  <si>
    <t>Dirección  de Investigaciones y Planeación</t>
  </si>
  <si>
    <t>01/10/2020 a 10/01/2021</t>
  </si>
  <si>
    <t xml:space="preserve">Publicación en firme del mapa de riesgos de corrupción página Web de la Entidad  tenindo en cuenta las observaciones o  recomendaciones realizadas por la ciudadania </t>
  </si>
  <si>
    <t>Socializar, capacitación o sensibilizar  a los funcionarios sobre los riesgos de corrupción identificados en la institución</t>
  </si>
  <si>
    <t xml:space="preserve">Realizar  seguimiento y  monitoreo a Mapas de riesgo de corrupción </t>
  </si>
  <si>
    <t xml:space="preserve">CUATRIMESTRE 1 </t>
  </si>
  <si>
    <t xml:space="preserve">Publicar los informes  de tareas y compromisos de la entidad  como aporte a la estabilización y consolidación de  la PAZ  </t>
  </si>
  <si>
    <t>Se gestionará con los entes encargados de la televisión pública y privada, la inclusión de espacios promocionales que divulguen la Economía Solidaria, teniendo en cuenta, además, la disponibilidad presupuestal para el año en curso</t>
  </si>
  <si>
    <t>Coordinador</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</si>
  <si>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</si>
  <si>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</si>
  <si>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</si>
  <si>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</si>
  <si>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 informes de evidencias sobre las publicaciones en la WEB</t>
  </si>
  <si>
    <t>Evaluar y verificar, por parte de la oficina de control interno, el cumplimiento de la estrategia de  rendición de cuentas incluyendo la eficacia y pertinencia de los mecanismos de participación ciudadana establecidos en el cronograma.</t>
  </si>
  <si>
    <t xml:space="preserve">Jefe de área </t>
  </si>
  <si>
    <t xml:space="preserve">Jefe de Control Interno </t>
  </si>
  <si>
    <t xml:space="preserve"> Información</t>
  </si>
  <si>
    <t xml:space="preserve">Publicación Informe de Gestión </t>
  </si>
  <si>
    <t xml:space="preserve">2 Informes realizados </t>
  </si>
  <si>
    <t xml:space="preserve">Grupo de Planeación y Estadística
</t>
  </si>
  <si>
    <t xml:space="preserve">Grupo de Comunicaciones y Prensa </t>
  </si>
  <si>
    <t xml:space="preserve">30/04/2021
</t>
  </si>
  <si>
    <t>1.5</t>
  </si>
  <si>
    <t>30/06/2021
31/10/2021</t>
  </si>
  <si>
    <t>01/02/20201a 31/12/2021</t>
  </si>
  <si>
    <t>01/02/2021 a 31/12/2021</t>
  </si>
  <si>
    <t>1/10/2021 a 31/11/2021</t>
  </si>
  <si>
    <t>16/07/2021
31/12/2021</t>
  </si>
  <si>
    <t xml:space="preserve">PONDERACIÓN </t>
  </si>
  <si>
    <t xml:space="preserve"> Diálogo </t>
  </si>
  <si>
    <t>Estructura administrativa y direccionamiento Estratégico</t>
  </si>
  <si>
    <t>Diseñar piezas comunicativas para ser divulgadas al interior de la Unidad sobre temáticas que permitan dar a conocer la responsabilidad de los servidores públicos frente a los derechos de los ciudadanos</t>
  </si>
  <si>
    <t>Relacionamiento con el ciudadano</t>
  </si>
  <si>
    <t>Grupo de Gestion humana</t>
  </si>
  <si>
    <t>Verificar la publicación de la información mínima obligatoria de la Entidad en las secciones de la Web Institucional que determina la Ley 1712 de 2014 y la resolución 3564 de 2015 de Min TIC, en el marco de la auditoría de evaluación independiente.</t>
  </si>
  <si>
    <t>(Información mínima publicada / Información mínima obligada a publicar por la Ley) *100</t>
  </si>
  <si>
    <t>Verificar que  los conjuntos de Datos abiertos sean publicados tanto en la web institucional como en el portal datos.gov.co</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</si>
  <si>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</si>
  <si>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</si>
  <si>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</si>
  <si>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</si>
  <si>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Oficina Asesora Jurídica</t>
  </si>
  <si>
    <t xml:space="preserve">Numero de Actualizaciones del Plan anual de adquisiciones </t>
  </si>
  <si>
    <t>Lineamientos de Transparencia Pasiva</t>
  </si>
  <si>
    <t>Realizar acciones de divulgación donde se informe a la ciudadanía sobre la gratuidad de los productos, servicios y trámite de la Entidad</t>
  </si>
  <si>
    <t xml:space="preserve">Número de piezas publicadas </t>
  </si>
  <si>
    <t xml:space="preserve">Revisar los estándares de oportunidad de las respuestas a las peticiones formuladas por los ciudadanos, acorde al tipo de petición </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</si>
  <si>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</si>
  <si>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</si>
  <si>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</si>
  <si>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3 reportes de actualización de las bases de datos registradas ante la SIC</t>
  </si>
  <si>
    <t>Grupo de Planeación - Grupo de Tecnologías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</si>
  <si>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</si>
  <si>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</si>
  <si>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</si>
  <si>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</si>
  <si>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</si>
  <si>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 xml:space="preserve">Actualización y Publicación de la Información mínima exigida por la Ley 1712 de 2014 relacionada con Gestión Documental. </t>
  </si>
  <si>
    <t>((Información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</si>
  <si>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</si>
  <si>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Grupo de Comunicaciones y Prensa - Grupo de Tecnologías de la Información</t>
  </si>
  <si>
    <t>Revisar y actualizar el botón de transparencia de la pagina Web de la entidad.</t>
  </si>
  <si>
    <t>Informe de cumplimiento botón  del transparencia de la información pública.</t>
  </si>
  <si>
    <t>4.2</t>
  </si>
  <si>
    <t>Realizar capacitaciones y sensibilización a funcionarios de la UAEOS sobre ley 1712 ley de transparencia y acceso a la información Pública</t>
  </si>
  <si>
    <t>1 capacitación y  6 tips en la intranet</t>
  </si>
  <si>
    <t>1 informe de capacitaciones y reporte de la publicación de los tips.</t>
  </si>
  <si>
    <t>Elaborar y publicar informes de atención al ciudadano, que incluya la medición de la satisfacción de los mismos</t>
  </si>
  <si>
    <t xml:space="preserve">Número de informes publicados </t>
  </si>
  <si>
    <t>Modificar, actualizar y aprobar el Plan Anual de Adquisiciones - PAA 2021, de acuerdo con solicitudes formuladas por dependencias</t>
  </si>
  <si>
    <t>Coordinadores</t>
  </si>
  <si>
    <t>Grupo de Educación e investigación 
Grupo de Comunicaciones y Prensa</t>
  </si>
  <si>
    <t>30/06/2021
30/11/2021</t>
  </si>
  <si>
    <t>Generar ayudas didácticas audiovisuales sobre los temas de mayor consulta por parte de la ciudadanía</t>
  </si>
  <si>
    <t>Del 01/02/2021 a 30/08/2021</t>
  </si>
  <si>
    <t xml:space="preserve">10 actividades implementadas </t>
  </si>
  <si>
    <t>Del 01/02/2021 a 30/11/2021</t>
  </si>
  <si>
    <t>Diseñar los componentes de una estrategia que permita la socialziación de la política de servicio al ciudadano</t>
  </si>
  <si>
    <t xml:space="preserve">Preguntas Frecuentes </t>
  </si>
  <si>
    <t>30/04/2021
30/08/2021
20/12/2021</t>
  </si>
  <si>
    <t xml:space="preserve">3 actividades publicadas </t>
  </si>
  <si>
    <t>Política de Servicio al Ciudadano</t>
  </si>
  <si>
    <t xml:space="preserve">1 estrategia de socialización diseñada </t>
  </si>
  <si>
    <t>Protocolos de Atención al Ciudadano</t>
  </si>
  <si>
    <t>Señalización inclusiva</t>
  </si>
  <si>
    <t>Diseñar las piezas gráficas de señalización inclusiva para ser ubicadas en los espacios de atención al ciudadano</t>
  </si>
  <si>
    <t>Implementar una actividad para servidores públicos de la UAEOS, para la socialización de protocolos de atención</t>
  </si>
  <si>
    <t>Grupo de Educación e investigación 
Grupo de Comunicaciones y Prensa
Grupo de Gestión Administrativa</t>
  </si>
  <si>
    <t>Derechos y Deberes de los Ciudadanos</t>
  </si>
  <si>
    <t>Prevención de actos de corrupción y conflictos de interés</t>
  </si>
  <si>
    <t>Generar actividades para prevenir los riesgos de corrupción y de conflictos de interés asociados a la prestación de servicios y trámites de la UAEOS</t>
  </si>
  <si>
    <t>Generar campañas para dar a conocer a la ciudadanía y servidores de la UAEOS el nuevo documento de caracterización de usuarios y grupos de valor</t>
  </si>
  <si>
    <t>Acreditación</t>
  </si>
  <si>
    <t>Administrativa</t>
  </si>
  <si>
    <t>Optimización de formularios y requisitos mediante ajuste normativo</t>
  </si>
  <si>
    <t>Unificar el marco normativo del trámite, así como actualziar los formularios y requerimientos solicitados.</t>
  </si>
  <si>
    <t>Identificar en un solo acto administrativo la reglamentación aplicable al trámite, y tener falididad de registro de la información en el SIIA</t>
  </si>
  <si>
    <t>Grupo de Educación e Investigación 
Grupo de Tecnologia d ela Información y las telecomunicaicones TICs
Oficina Asesora Jurídica</t>
  </si>
  <si>
    <t xml:space="preserve">Grupo de Educación e Investigación - Carolina Bonilla Cortés 
Grupo de Tecnologia d ela Información y las telecomunicaicones TICs - Luis Carlos Jaraba
Oficina Asesora Jurídica - Marlon Torres </t>
  </si>
  <si>
    <t>cbonilla@orgsolidarias.gov.co</t>
  </si>
  <si>
    <t>Jefe de Control Interno</t>
  </si>
  <si>
    <t>30/04/2021
31/08/2021
31/12/2021</t>
  </si>
  <si>
    <t>Jefe Oficina Asesora Jurídica</t>
  </si>
  <si>
    <t>Realizar Capacitación introductoria a toda persona sin importar el tipo de vinculación a la Entidad. Debe incluir temas de Integridad, Transparencia y acceso a la información publica
(Toda persona nueva en la entidad recibe una capacitación introductoria antes del inicio de sus actividades )</t>
  </si>
  <si>
    <t>Grupo Gestión Humana
Grupo Tics</t>
  </si>
  <si>
    <t>Realizar una Encuesta al interior de la entidad con el fin de establecer si los funcionarios consideran la transparencia y el acceso a la información como una herramienta fundamental para mejorar la democracia, la rendición de cuentas, prevenir la corrupción y mejorar la calidad de vida de los ciudadanos.</t>
  </si>
  <si>
    <t xml:space="preserve">1 Encuesta </t>
  </si>
  <si>
    <t xml:space="preserve">1 encuesta de medición de percepción sobre transparencia de la información </t>
  </si>
  <si>
    <t>1.6</t>
  </si>
  <si>
    <t>Identificar más conjuntos de datos como por ejemplo las estadísticas del RUES o lo que se publica en el mapa de gestión de la entidad, para publicarlas en el portal de datos abiertos.</t>
  </si>
  <si>
    <t>1 informe</t>
  </si>
  <si>
    <t xml:space="preserve">1 Informe con los conjunto de Datos identificados y publicados en el portal Datos Abiertos </t>
  </si>
  <si>
    <t>1.7</t>
  </si>
  <si>
    <t>Realizar acciones de divulgación (pagina Web e Intranet) donde se informe la consulta de datos abiertos en el portal de datos del gobierno</t>
  </si>
  <si>
    <t>3 piezas de divulgación elaboradas y socializadas por medios web e intranet</t>
  </si>
  <si>
    <t>Tecnologías de la información (elaboración)
Comunicaciones y Prensa (publicación)</t>
  </si>
  <si>
    <t>Seguimiento a los planes de Mejoramientos FURAG Y MIPG</t>
  </si>
  <si>
    <t>Grupo de Planeación</t>
  </si>
  <si>
    <t>31/08/2021
31/12/2021</t>
  </si>
  <si>
    <t>1 Documento</t>
  </si>
  <si>
    <t>Educación e investigación (elaboración)
Comunicaciones y Prensa (publicación)</t>
  </si>
  <si>
    <t>Grupo de Educación e Investigación - Grupo de Comunicaciones y Prensa</t>
  </si>
  <si>
    <t>En los diez primeros días hábiles de cada mes</t>
  </si>
  <si>
    <t>2 reportes de actualización de las bases de datos registradas ante la SIC</t>
  </si>
  <si>
    <t>2 reportes</t>
  </si>
  <si>
    <r>
      <rPr>
        <i/>
        <sz val="10"/>
        <rFont val="Arial Narrow"/>
        <family val="2"/>
      </rPr>
      <t>16 T</t>
    </r>
    <r>
      <rPr>
        <i/>
        <sz val="10"/>
        <color theme="1"/>
        <rFont val="Arial Narrow"/>
        <family val="2"/>
      </rPr>
      <t>ransferencias documentales primarias publicadas en la web institucional.</t>
    </r>
  </si>
  <si>
    <t>Reporte de actualización y publicación del esquema</t>
  </si>
  <si>
    <t xml:space="preserve">2 informes </t>
  </si>
  <si>
    <t>4.3</t>
  </si>
  <si>
    <t>2 informes elaborados y publicados (último 2019 y primer semestre 2021)</t>
  </si>
  <si>
    <t>24/01/2021
24/07/2021</t>
  </si>
  <si>
    <t>4.4</t>
  </si>
  <si>
    <t>Realizar publicación en la pagina Web de la entidad las instancias con las que cuentan los ciudadanos para recurrir en caso de no recibir respuesta ante una solicitud de información.</t>
  </si>
  <si>
    <t xml:space="preserve">1 piezas de divulgación elaboradas y socializadas por medios web </t>
  </si>
  <si>
    <t>Grupo de Educación e Investigación 
Grupo de Comunicaciones y Prensa - Grupo de Tecnologías de la Información</t>
  </si>
  <si>
    <t xml:space="preserve">2 Mensajes institucionales </t>
  </si>
  <si>
    <t xml:space="preserve">4 Consulta Ciudadana </t>
  </si>
  <si>
    <t>Publicaciones de experiencias solidarias en la página WEB de la entidad y en revistas publicadas en el año</t>
  </si>
  <si>
    <t>Código de Integridad</t>
  </si>
  <si>
    <t xml:space="preserve">2 campañas realizadas </t>
  </si>
  <si>
    <t>Realizar campañas de difusión del código de integridad, tomando como referente las guías de la caja de herramientas ofrecidas por Función Publica.</t>
  </si>
  <si>
    <t>Grupo de Gestion humana
Grupo de Comunicaciones y Prensa</t>
  </si>
  <si>
    <t>Competencias de atención al usuario y ciudadano</t>
  </si>
  <si>
    <t>1 Plan de capacitación institucional actualizado en la temática de Competencias de atención al usuario y ciudadano</t>
  </si>
  <si>
    <t>Incluir en el plan institucional de capacitaciones actividades para fortalecer la competncia de atención y orientación al usuario y ciudadano</t>
  </si>
  <si>
    <t>Coordinadora</t>
  </si>
  <si>
    <t xml:space="preserve">Porcentaje de Seguimiento de los Planes </t>
  </si>
  <si>
    <t xml:space="preserve">3 piezas de divulgación elaboradas y socializadas por medios web </t>
  </si>
  <si>
    <t>1 Espacio de atención al ciudadano con señalización inclusiva</t>
  </si>
  <si>
    <r>
      <t>Ejecutar plan de auditorías y seguimientos</t>
    </r>
    <r>
      <rPr>
        <i/>
        <sz val="11"/>
        <rFont val="Calibri"/>
        <family val="2"/>
      </rPr>
      <t xml:space="preserve"> ( Informe de mapa de riesgos de corrupción)</t>
    </r>
  </si>
  <si>
    <t>Mapas de riesgo construido</t>
  </si>
  <si>
    <t xml:space="preserve">Actividades de socialización, capacitación o sensibilización realizadas </t>
  </si>
  <si>
    <t>Profesional especializado grado 17</t>
  </si>
  <si>
    <t xml:space="preserve">Planes de mejoramiento  asesorados </t>
  </si>
  <si>
    <t>Lideres
Profesional especializado grado 17
Coordinador
Director Técnico</t>
  </si>
  <si>
    <t>Director Técnico
Coordinador
Profesional especializado grado 17</t>
  </si>
  <si>
    <t>El trámite de acreditación es el únicó trámite de la UAEOS, es completamente gratuito, no requiere intermediarios y se realiza totalmente en línea. El trámite se encuentra reglamentado a través de las resoluciones 227/2017, 110 /2016 y 332/2017, los parametros que aportan los solicitantes de programas en educación solidaria a acreditar se registran en el aplicativo SIIA y cada uno debe atender a la resolución segpun sea el programa.</t>
  </si>
  <si>
    <t>1 Estrategia de rendición de cuentas diseñada</t>
  </si>
  <si>
    <t xml:space="preserve">Director Técnico </t>
  </si>
  <si>
    <t xml:space="preserve">Dirección de Investigación y Planeación </t>
  </si>
  <si>
    <t>2 actividades de socialización sobre la Caracterización de Usuarios y Grupos de valor</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</si>
  <si>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</si>
  <si>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Realizar ferias de economía solidaria con la ciudadanía de manera virtual o presencial </t>
  </si>
  <si>
    <t xml:space="preserve">2 ferias de economía solidaria </t>
  </si>
  <si>
    <t xml:space="preserve">Comunicaciones y prensa </t>
  </si>
  <si>
    <t xml:space="preserve">Realizar Informe de rendición de cuentas identificando acciones de mejora y recomendaciones de la ciudadanía </t>
  </si>
  <si>
    <t>Consultar  con la ciudadanía propuestas, necesidades, problemáticas, etc., por medio de consulta ciudadana dispuestos en la página web.</t>
  </si>
  <si>
    <t xml:space="preserve">100% estrategía de Comunicaciones implementada </t>
  </si>
  <si>
    <t xml:space="preserve">Conformar un equipo de trabajo entre las diferentes áreas misionales y de apoyo, que articulen los ejercicios de rendición de cuentas al interior de la entidad. </t>
  </si>
  <si>
    <t xml:space="preserve">1 informe realizado y publicado </t>
  </si>
  <si>
    <t xml:space="preserve">1  informe de seguimiento realizado </t>
  </si>
  <si>
    <t xml:space="preserve">3 Informes de seguimiento realizados </t>
  </si>
  <si>
    <r>
      <rPr>
        <i/>
        <sz val="11"/>
        <rFont val="Arial Narrow"/>
        <family val="2"/>
      </rPr>
      <t>2</t>
    </r>
    <r>
      <rPr>
        <b/>
        <i/>
        <sz val="11"/>
        <rFont val="Arial Narrow"/>
        <family val="2"/>
      </rPr>
      <t xml:space="preserve"> </t>
    </r>
    <r>
      <rPr>
        <i/>
        <sz val="11"/>
        <rFont val="Arial Narrow"/>
        <family val="2"/>
      </rPr>
      <t>actividades informativas realizadas sobre  responsabilidad de los servidores públicos frente a los derechos de los ciudadanos</t>
    </r>
  </si>
  <si>
    <t>Jefe Oficina de Control Interno</t>
  </si>
  <si>
    <t xml:space="preserve">Acompañamiento y asesorÍa en la construcciónn de  mapa de riesgos de corrupción corrupción : revisar, actualizar y validar los riesgos de corrupción identificados </t>
  </si>
  <si>
    <t xml:space="preserve">3 Monitoreo consolidado y retroalimentado </t>
  </si>
  <si>
    <t>01/ 01/2021 - 31/12/2021</t>
  </si>
  <si>
    <t>30/04/2021- 31/08/2021 -31/12/2021</t>
  </si>
  <si>
    <t>MAPA DE RIESGOS DE CORRUPCIÓN 2021</t>
  </si>
  <si>
    <t>Entidad: ___UNIDAD ADMINISTRATIVA ESPECIAL DE ORGANIZACIONES SOLIDARIAS______</t>
  </si>
  <si>
    <t>Identificación del riesgo</t>
  </si>
  <si>
    <t>VALORACIÓN DEL RIESGO DE CORRUPCIÓN</t>
  </si>
  <si>
    <t>1ER. MONITOREO Y REVISIÓN</t>
  </si>
  <si>
    <t>2DO. MONITOREO Y REVISIÓN</t>
  </si>
  <si>
    <t>3ER. MONITOREO Y REVISIÓN</t>
  </si>
  <si>
    <t>PROCESO</t>
  </si>
  <si>
    <t>RIESGO</t>
  </si>
  <si>
    <t>CAUSAS</t>
  </si>
  <si>
    <t>CONSECUENCIAS</t>
  </si>
  <si>
    <t>ANÁLISIS DEL RIESGO</t>
  </si>
  <si>
    <t>VALORACIÓN DEL RIESGO</t>
  </si>
  <si>
    <t>FECHA</t>
  </si>
  <si>
    <t>ACCIONES</t>
  </si>
  <si>
    <t>RESPONSABLE</t>
  </si>
  <si>
    <t>INDICADOR</t>
  </si>
  <si>
    <t>SEGUIMIENTO PLANEACIÓN</t>
  </si>
  <si>
    <t>RIESGO INHERENTE</t>
  </si>
  <si>
    <t>CONTROL</t>
  </si>
  <si>
    <t>CONTROLES</t>
  </si>
  <si>
    <t>RIESGO RESIDUAL</t>
  </si>
  <si>
    <t>OPCIÓN DE MANEJO O TRATAMIENTO DEL RIESGO</t>
  </si>
  <si>
    <t>Acciones Asociadas al Control</t>
  </si>
  <si>
    <t>Probabilidad</t>
  </si>
  <si>
    <t>Impacto</t>
  </si>
  <si>
    <t>Nivel de riesgo</t>
  </si>
  <si>
    <t>PROPOSITO</t>
  </si>
  <si>
    <t>PERIODICIDAD</t>
  </si>
  <si>
    <t>Período de Ejecución</t>
  </si>
  <si>
    <t>Actividad de Control</t>
  </si>
  <si>
    <t>Soporte / Registro</t>
  </si>
  <si>
    <t>Fomento de las Organizaciones Solidarias</t>
  </si>
  <si>
    <t xml:space="preserve">Coaccionar a los funcionarios, contratistas o supervisores  de la Unidad </t>
  </si>
  <si>
    <t xml:space="preserve">Interés indebido por parte de un particular de sacar un provecho </t>
  </si>
  <si>
    <t>Direccionamiento de la contratación para beneficio de un tercero, o que se disminuya la calidad de la supervisión para favorecer al contratista o cooperante</t>
  </si>
  <si>
    <t>RARA VEZ</t>
  </si>
  <si>
    <t>MAYOR</t>
  </si>
  <si>
    <t>ALTO</t>
  </si>
  <si>
    <t>Aplicación del Manual de contratación</t>
  </si>
  <si>
    <t>PREVENIR</t>
  </si>
  <si>
    <t>ANUAL</t>
  </si>
  <si>
    <t>REDUCIR EL RIESGO</t>
  </si>
  <si>
    <t>1 enero a diciembre 31 de 2021</t>
  </si>
  <si>
    <t>Ajuste del periodo de presentación de informes por parte del supervisor, de manera que este los presente de manera mensual.</t>
  </si>
  <si>
    <t>Informes de supervisión</t>
  </si>
  <si>
    <t xml:space="preserve">30/04/2021
</t>
  </si>
  <si>
    <r>
      <t xml:space="preserve">Informes de ejecución mediante  informes de Avance y consolidados mensuales:
</t>
    </r>
    <r>
      <rPr>
        <b/>
        <sz val="8"/>
        <rFont val="Arial"/>
        <family val="2"/>
      </rPr>
      <t>CONTRATOS</t>
    </r>
    <r>
      <rPr>
        <sz val="8"/>
        <rFont val="Arial"/>
        <family val="2"/>
      </rPr>
      <t xml:space="preserve">
Total pagos realizados a 30 Abril 2020: 18, 
Todos los cuales cuentan con documentos soportes que avalan la realización del pago como son:
Acta de inicio, 
Informes de supervisión aprobados y radicados, Documentos Grupo Gestión Financiera aprobados y radicados.
Porcentaje de Avance a 30 Abril 2020: 11%
</t>
    </r>
    <r>
      <rPr>
        <b/>
        <sz val="8"/>
        <rFont val="Arial"/>
        <family val="2"/>
      </rPr>
      <t xml:space="preserve">
CONVENIOS</t>
    </r>
    <r>
      <rPr>
        <sz val="8"/>
        <rFont val="Arial"/>
        <family val="2"/>
      </rPr>
      <t xml:space="preserve">
De  5 convenios suscritos a Abril 2020; 
Se realizaron informes  de avance de la ejecución del contrato, los cuales fueron consolidados en un informe mensual que se tramito para el primer pago de cuatros de los cinco convenios suscritos en esta vigencia.
Estos informes de avance, el informe mensual y demás documentos soporte reposan en con cada supervisor, en la oficina jurídica y en financiera según sea este el caso. 
Porcentaje de avance  a 30 de abril 2020:  17%
</t>
    </r>
  </si>
  <si>
    <t>Director Técnico de Desarrollo de Organizaciones Solidarias
Cada Supervisor</t>
  </si>
  <si>
    <t>100% de informes revisados por el jefe de control interno</t>
  </si>
  <si>
    <t xml:space="preserve">30/04/2020
</t>
  </si>
  <si>
    <t>Director Técnico de Desarrollo de Organizaciones Solidarias</t>
  </si>
  <si>
    <t>(Número de convenios o contratos con informes mensuales / Número de convenios o contratos supervisados) * 100</t>
  </si>
  <si>
    <t>Circular para el supervisor.  resolución de funciones de supervisión, informes de supervisión</t>
  </si>
  <si>
    <t>Doble instancia entre comité operativo y supervisor,</t>
  </si>
  <si>
    <t>Informes de supervisión mensuales.</t>
  </si>
  <si>
    <t>Gestión del Conocimiento</t>
  </si>
  <si>
    <t>Realizar procesos de formación, investigación, promoción de la cultura asociativa solidaria, consultorías y otros ámbitos de la educación solidaria, sin que medie convocatoria abierta a los diferentes grupos de valor</t>
  </si>
  <si>
    <t>Hacer convocatorias cerradas o dirigidas a pocas organizaciones  para ejecutar procesos de gestión de la educación solidaria.</t>
  </si>
  <si>
    <t xml:space="preserve">Concentración de beneficiarios de procesos de transferencia de conocimientos, metodologías o tecnologías en un grupo,  colectivo u organización,   muy reducido </t>
  </si>
  <si>
    <t>IMPROBABLE</t>
  </si>
  <si>
    <t>MODERADO</t>
  </si>
  <si>
    <t xml:space="preserve">Promover porque existan nuevos participantes en los espacios de trabajo para procesos derivados de la gestión de la educación solidaria </t>
  </si>
  <si>
    <t>DETECTAR</t>
  </si>
  <si>
    <t>Realizar convocatoria a diferentes grupos de interés, para procesos derivados de la gestión de la educación solidaria adelantados por el grupo de educación e investigación</t>
  </si>
  <si>
    <t>Porcentaje de convocatorias realizadas, para que los diferentes grupos de valor interactúen en los procesos de gestión de la educación solidaria</t>
  </si>
  <si>
    <t xml:space="preserve">Se han planteado los siguientes procesos que en el curso del año esperamos tengan participación de los grupos de valor: _x000D_
a) Programa de educación solidaria_x000D_
b) Agenda de comités de educación _x000D_
c) Actualización Herramienta PESEM_x000D_
d) Actualización normatividad aplicable al trámite de acreditación
Durante el periodo del 1 de enero al 30 de abril se llevó acabo el plan de participación ciudadana en el cual se trabajó el tema d) actualización normatividad aplicable al trámite de acreditación: recibimos 107 aportes de la ciudadanía y en este momento nos encontramos adelantando la revisión de los mismos.
</t>
  </si>
  <si>
    <t xml:space="preserve">Coordinador Grupo de Educación e Investigación y Dirección de Investigación y Planeación
</t>
  </si>
  <si>
    <t>Reporte de verificación de la difusión de los procesos contractuales que involucren procedimientos del proceso de gestión del conocimiento realizada</t>
  </si>
  <si>
    <t>Servicio al Ciudadano</t>
  </si>
  <si>
    <t>Posibilidad de recibir o solicitar cualquier dádiva o beneficio a nombre propio o para terceros, en el proceso de servicio al ciudadano</t>
  </si>
  <si>
    <t>Desconocimiento por parte de los peticionarios y usuarios del trámite, con respecto al marco normativo relacionado con tiempos de respuesta y la gratuidad de los servicios y trámite</t>
  </si>
  <si>
    <t>Demandas contra la Entidad; Investigaciones penales,
disciplinarias y fiscales.</t>
  </si>
  <si>
    <t>Divulgar a la ciudadanía u usuarios del trámite, los tiempos de respuesta por tipo de petición o trámite, así como la gratuidad de las acciones que desarrolla la Unidad</t>
  </si>
  <si>
    <t>TRIMESTRAL</t>
  </si>
  <si>
    <t>Diseñar y divulgar una campaña anual con piezas trimestrales, enfocada a la ciudadanía donde se informen tiempos de respuestas y gratuidad de los servicios</t>
  </si>
  <si>
    <t>Piezas de comunicación publicadas</t>
  </si>
  <si>
    <t>30/04/2021
31/08/2021
31/12/2021</t>
  </si>
  <si>
    <r>
      <rPr>
        <b/>
        <sz val="8"/>
        <rFont val="Arial"/>
        <family val="2"/>
      </rPr>
      <t>Actividad interna UAEOS:</t>
    </r>
    <r>
      <rPr>
        <sz val="8"/>
        <rFont val="Arial"/>
        <family val="2"/>
      </rPr>
      <t xml:space="preserve">
Para ser desarrollada por semestre; se espera antes de junio 30 hacer actividad interna para reforzar como parte de la cultura de servicio lo que debemos cuidar para prevenir la materialización de actos de corrupción en la gestión de peticiones.
</t>
    </r>
    <r>
      <rPr>
        <b/>
        <sz val="8"/>
        <rFont val="Arial"/>
        <family val="2"/>
      </rPr>
      <t>Hacia los ciudadanos:</t>
    </r>
    <r>
      <rPr>
        <sz val="8"/>
        <rFont val="Arial"/>
        <family val="2"/>
      </rPr>
      <t xml:space="preserve">
a)Se expidió la circular externa 01-2020, dirigida a entidades acreditadas, en la que con ocasión al COVID19 se les permite usar las Tics para los programas educativos acreditados en la modalidad presencial.
b) En el grupo de educación se trabajaron guiones para que el grupo de comunicaciones publicara en redes sociales sobre la gratuidad del trámite de acreditación en la Unidad: compartido externamente en redes sociales, Facebook, Instagram, Twitter el día 24 de abril de 2020. </t>
    </r>
  </si>
  <si>
    <t>30/04/2020
31/08/2020
31/12/2020</t>
  </si>
  <si>
    <t>Gestión Administrativa</t>
  </si>
  <si>
    <t>Alteración de facturas y/o soportes para pagos por caja menor.</t>
  </si>
  <si>
    <t xml:space="preserve">Ausencia de revisión de facturas al momento de la legalización por parte de los funcionarios. </t>
  </si>
  <si>
    <t>Efectos disciplinarios, efectos fiscales y penales.</t>
  </si>
  <si>
    <t>Revisión al momento de legalización de recursos de Caja Menor.</t>
  </si>
  <si>
    <t>DIARIO</t>
  </si>
  <si>
    <t>Enero 01 a diciembre 31 de 2021</t>
  </si>
  <si>
    <t>Realizar la verificación de todos los soportes anexos a la caja menor de gastos generales</t>
  </si>
  <si>
    <t>Formato Revisión Caja Menor.
Formato Arqueos.
Formato Legalización Caja Menor.</t>
  </si>
  <si>
    <t xml:space="preserve">El responsable de la caja menor verifica que la factura de venta cumpla con todos los requisitos establecidos por la norma y que los datos no estén alterados.  </t>
  </si>
  <si>
    <t>Coordinador Grupo de Gestión Administrativa</t>
  </si>
  <si>
    <t>N/A</t>
  </si>
  <si>
    <t>Coordinador Grupo de Gestión Administrativa.</t>
  </si>
  <si>
    <t>Verificar rubros generados Vs. Documentación de soporte de egresos anexada</t>
  </si>
  <si>
    <t>Realizar cruce de información entre la documentación y lo registrado en SIIF</t>
  </si>
  <si>
    <t xml:space="preserve">Reporte SIIF
</t>
  </si>
  <si>
    <t>Se ingresa al SIIFcada uno de las solicitudes de caja menor con los respectivos soportes;  luego se genera el reporte del egreso del SIIF, para verificar que los datos registrados en el sistema estén acordes con los soportes físicos</t>
  </si>
  <si>
    <t>Cumplimiento de los plazos de tiempo definidos para legalización recursos de caja menor.</t>
  </si>
  <si>
    <t>Verificar que la legalización no supere los términos definidos en la resolución de caja menor de gastos generales</t>
  </si>
  <si>
    <t>Legalizaciones</t>
  </si>
  <si>
    <t>Se tiene establecido un plazo de 5 días hábiles para la legalización de las solicitudes recibidas. La legalización en el SIIF no puede exceder de los 5 días después de la solicitud.</t>
  </si>
  <si>
    <t>Manipulación de los  recursos de caja menor de forma indebida.</t>
  </si>
  <si>
    <t>Falta de control sobre el responsable del manejo de los recursos de caja menor.</t>
  </si>
  <si>
    <t>CATASTROFICO</t>
  </si>
  <si>
    <t>EXTREMO</t>
  </si>
  <si>
    <t>Revisión periódica de la Caja menor por parte del  Grupo de Gestión Financiera.</t>
  </si>
  <si>
    <t>MENSUAL</t>
  </si>
  <si>
    <t>EVITAR EL RIESGO</t>
  </si>
  <si>
    <t xml:space="preserve">Realizar arqueos mensuales a la caja menor de gastos generales por parte del grupo de gestión financiera
</t>
  </si>
  <si>
    <t>Formato Revisión Caja Menor.
Formato Arqueos.</t>
  </si>
  <si>
    <t>A la fecha se han realizado dos arqueos por parte del grupo de financiera y  dos arqueos por parte de control interno</t>
  </si>
  <si>
    <t>Dar excesos de confianza sobre el manejo de los recursos al responsable de la Caja Menor.</t>
  </si>
  <si>
    <t>Realizar arqueos sorpresivos al funcionario de la caja menor por parte del jefe inmediato</t>
  </si>
  <si>
    <t>Realizar arqueos mensuales a la caja menor de gastos generales por parte del coordinador del grupo de gestión administrativa</t>
  </si>
  <si>
    <t>Formato arqueo caja menor</t>
  </si>
  <si>
    <t>Se realizan arqueos periódicamente por parte del Coordinador de Gestión Administrativa.</t>
  </si>
  <si>
    <t>No adelantar arqueos de Caja menor.</t>
  </si>
  <si>
    <t>Sustracción de bienes devolutivos o de consumo de la unidad</t>
  </si>
  <si>
    <t>Satisfacción personal para cubrir necesidades propias</t>
  </si>
  <si>
    <t>Generación de detrimento patrimonial, investigaciones disciplinarias, fiscales y penales.  Perdida del cargo.</t>
  </si>
  <si>
    <t>POSIBLE</t>
  </si>
  <si>
    <t>Realizar inventarios periódicos</t>
  </si>
  <si>
    <t>SEMESTRAL</t>
  </si>
  <si>
    <t>Mantener actualizados los inventarios</t>
  </si>
  <si>
    <t>Actas de inventario</t>
  </si>
  <si>
    <t xml:space="preserve">El profesional responsable de los inventario realiza revisiones periódicas. </t>
  </si>
  <si>
    <t xml:space="preserve">Coordinador Grupo de Gestión Administrativa
</t>
  </si>
  <si>
    <t>Gestión Documental</t>
  </si>
  <si>
    <t>Emisión y firma de documentos por parte de funcionarios no competentes y/o autorizados.</t>
  </si>
  <si>
    <t xml:space="preserve">Interés indebido por parte de un funcionar o particular de sacar un provecho </t>
  </si>
  <si>
    <t>Suplantación de firmas que podrían reconocer beneficios a un tercero en detrimento tanto económico como reputacional de la entidad. Teniendo como tal consecuencias disciplinarias, fiscales, penales y civiles.</t>
  </si>
  <si>
    <t>Rara vez</t>
  </si>
  <si>
    <t>Manual de archivo y correspondencia con el registro de firmas autorizadas.</t>
  </si>
  <si>
    <t>Incluir dentro del Manual del Usuario del Sistema de gestión Documental, los cargos que están autorizados.
Parametrización de la nueva versión del aplicativo de GD - SGDEA.</t>
  </si>
  <si>
    <t>Manual modificado y ajustado</t>
  </si>
  <si>
    <t xml:space="preserve">El personal de correspondencia, realiza revisión de las firmas autorizadas teniendo en cuenta  el Manual de archivo y correspondencia. </t>
  </si>
  <si>
    <t>Implementación del componente de firma digital al sistema de gestión documental.</t>
  </si>
  <si>
    <t>Incluir dentro del Manual del Usuario del Sistema de gestión Documental, los cargos que sestan autorizados.
Parametrización de la nueva versión del aplicativo de GD - SGDEA.</t>
  </si>
  <si>
    <t xml:space="preserve">Esta actividad se tiene proyectada para implementarse en la vigencia 2021, ya que no fueron asignados recursos en la presente vigencia  para su ejecución. </t>
  </si>
  <si>
    <t>Perder información por acceso de personas no autorizadas a los archivos e información misional.</t>
  </si>
  <si>
    <t>Interés indebido por parte de un funcionar o particular de sacar un provecho o afectar un proceso</t>
  </si>
  <si>
    <t>Pérdida de imagen y credibilidad a nivel institucional. Acciones penales, civiles, disciplinarias y fiscales para la entidad y/o los funcionarios implicados. Daño reputacional y afectación a terceros.</t>
  </si>
  <si>
    <t>Procedimientos para el préstamo y consulta de documentos en archivos de gestión y archivo central.</t>
  </si>
  <si>
    <t xml:space="preserve">Diligenciar los formatos establecidos para el préstamo de documentos según el procedimiento institucional. </t>
  </si>
  <si>
    <t xml:space="preserve">Los formatos establecidos para tal fin </t>
  </si>
  <si>
    <t xml:space="preserve">Las áreas de UAEOS que solicitan documentos, diligencian el formato de acuerdo al procedimiento establecido. </t>
  </si>
  <si>
    <t>FUID registro de prestamos, que permite el registro y seguimiento al cumplimiento adecuado del proceso.</t>
  </si>
  <si>
    <t>Solicitar diligenciamiento del formato de préstamos y consultas de documentos cada vez que se requiera.</t>
  </si>
  <si>
    <t xml:space="preserve">30/04/2021
31/08/2021
31/12/2021
</t>
  </si>
  <si>
    <t>La áreas de UAEOS que solicitan documentos, han diligenciado oportunamente el formato "Registro y seguimiento a préstamo y consulta de documentos", el cual es remitido vía correo electrónico al profesional encargado de gestión administrativa.</t>
  </si>
  <si>
    <t xml:space="preserve">30/04/2020
31/08/2020
31/12/2020
</t>
  </si>
  <si>
    <t>Elaboración de un protocolo para el acceso a zonas de archivo.</t>
  </si>
  <si>
    <t>BIMESTRAL</t>
  </si>
  <si>
    <t xml:space="preserve">Acatar los lineamientos establecidos tanto en el protocolo , en donde básicamente se restringe el acceso a personas ajenas al proceso. </t>
  </si>
  <si>
    <t xml:space="preserve">30/04/2021
31/08/2021
31/12/2021
</t>
  </si>
  <si>
    <t>El acceso a la zona de archivo esta  restringido para personal autorizado a través de ingreso perimetral</t>
  </si>
  <si>
    <t xml:space="preserve">30/04/2020
31/08/2020
31/12/2020
</t>
  </si>
  <si>
    <t>Solicitar prestada  documentación con el animo de no ser devuelta y extraviarla.</t>
  </si>
  <si>
    <t>Interés indebido por parte de un funcionar o particular de sacar un provecho o alterar una trazabilidad</t>
  </si>
  <si>
    <t>Procedimientos para el préstamo y consulta de documentos en archivos e gestión y archivo central.
FUID registro de prestamos, que permite el registro y seguimiento al cumplimiento adecuado del proceso.</t>
  </si>
  <si>
    <t>Solicitar diligenciamiento del formato de préstamos y consultas de documentos cada vez que se requiera y a su vez realizar el debido seguimiento a estos formatos con el objeto de evidenciar que efectivamente la documentación sea devuelta, es decir conservar la trazabilidad del procedimiento para que no sean adulterado en algún punto.</t>
  </si>
  <si>
    <t>Los formatos establecidos para tal fin</t>
  </si>
  <si>
    <t>Una vez entregado el documento, se puede evidenciar en el formato de préstamo la trazabilidad de su devolución y se revisa el contenido de los expedientes.</t>
  </si>
  <si>
    <t>Adulteración de contenido o registro de la información en el aplicativo de gestión documental</t>
  </si>
  <si>
    <t>Implicaciones penales, jurídicas, disciplinarias y fiscales para la entidad y/o los funcionarios implicados. Afectación negativa de la imagen institucional. Perjuicios a terceros.</t>
  </si>
  <si>
    <t>Procedimientos para la recepción, registro y radicación de correspondencia.
Registro de actividad del aplicativo TQMWEB. Modulo auditoria.</t>
  </si>
  <si>
    <t xml:space="preserve">El responsable de la radicación de las comunicaciones oficiales de la entidad se encarga de validar la completitud de la información, los datos mínimos de la misma y su adecuado registro en el aplicativo. De esta manera la herramienta tecnológica salvaguarda e implementa protocolos de seguridad de la información con el objeto de que no sea adulterada.  </t>
  </si>
  <si>
    <t>Sistema de radicación de Gestión Documental</t>
  </si>
  <si>
    <t xml:space="preserve">Se aplica el procedimiento para la recepción de correspondencia, con el fin mitigar el riesgo se realiza copias de seguridad periódicas a la carpeta compartida de radicación. El sistema esta diseñado para notificar automáticamente  al destinatario a través de correo institucional, el cual se puede verificar por el aplicativo SGDEA.    </t>
  </si>
  <si>
    <t>Gestión Contractual</t>
  </si>
  <si>
    <t>Planear la compra de bienes y/o servicios que la unidad  no requiera.</t>
  </si>
  <si>
    <t>Desconocimiento de la normatividad e intereses particulares indebidos</t>
  </si>
  <si>
    <t>Violación a la normatividad aplicable, contrataciones irregulares</t>
  </si>
  <si>
    <t>Revisión del Plan Anual de Adquisiciones para adelantar el proceso de contratación</t>
  </si>
  <si>
    <t xml:space="preserve">
Mantener actualizado el plan anual de adquisiciones</t>
  </si>
  <si>
    <t>Plan Anual de adquisiciones publicado</t>
  </si>
  <si>
    <t xml:space="preserve">Se establecido el Plan Anual de adquisiciones  por las diferentes  áreas de la Entidad.
El objetivo del Plan Anual de Adquisiciones es permitir que la Unidad Administrativa Especial de Organizaciones Solidarias   mejore las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</si>
  <si>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Jefe oficina Asesora Jurídica</t>
  </si>
  <si>
    <t>Revisión de documentos previos por parte de las áreas intervinientes en el proceso</t>
  </si>
  <si>
    <t>Revisar los expedientes contractuales para verificar la existencia de los estudios previos diligenciados</t>
  </si>
  <si>
    <t>Expedientes contractuales escaneados en carpeta compartida</t>
  </si>
  <si>
    <t>Se hizo la revisión de los expedientes contractuales y se verifica que estos cuentan con los estudios previos diligenciados y demás documentos precontractuales  de conformidad con la modalidad de contratación.</t>
  </si>
  <si>
    <t>Estudios previos o de factibilidad sin el lleno de los requisitos</t>
  </si>
  <si>
    <t>Intereses particulares económicos, favorecimiento a terceros</t>
  </si>
  <si>
    <t>Efectos penales, fiscales y disciplinarios</t>
  </si>
  <si>
    <t xml:space="preserve">Diligenciamiento de formato con los requisitos establecidos en la norma para realizar estudios.
</t>
  </si>
  <si>
    <t>Pliegos de condiciones direccionados y no objetivos.</t>
  </si>
  <si>
    <t>Convocar al comité de contratación</t>
  </si>
  <si>
    <t xml:space="preserve"> Actas de comité de contratación</t>
  </si>
  <si>
    <t>Durante estos meses se adelantó en la Entidad  convocatoria Publica y para esto se citaron a comité de Contratación y fueron revisados en este los pliegos de condiciones.</t>
  </si>
  <si>
    <t>Informes de supervisión y recibos a satisfacción sin el cumplimiento de los requisitos y obligaciones contractuales</t>
  </si>
  <si>
    <t>Intereses particulares y económicos, favorecimiento a terceros</t>
  </si>
  <si>
    <t>Verificación por parte del grupo de almacén, de los elementos comprados.</t>
  </si>
  <si>
    <t xml:space="preserve">Revisar Registro de ingreso de bienes al almacén
</t>
  </si>
  <si>
    <t>Formato de ingreso de bienes al almacén diligenciado</t>
  </si>
  <si>
    <t>Las acciones se realizaron teniendo en cuenta que para el trámite del pago se debía adjuntar el ingreso de los bienes al almacén y todo proceso e pago debía contar con el respectivo certificado de recibo a satisfacción. También se cuenta con auditoría de evaluación independiente que la desarrolla la Oficina de Control Interno</t>
  </si>
  <si>
    <t>Auditorías de evaluación independiente realizados a un muestreo de los contratos.</t>
  </si>
  <si>
    <t xml:space="preserve">Implementar auditorías de evaluación independiente </t>
  </si>
  <si>
    <t>Informes de evaluación independiente.</t>
  </si>
  <si>
    <t xml:space="preserve">Se cuenta con las auditorias de evaluación independiente por la Oficina de Control. </t>
  </si>
  <si>
    <t>Revisión por parte del funcionario que ostente la ordenación del gasto de los informes presentados por los supervisores de los contratos en los cuales se evidencie la correcta ejecución de los mismos.</t>
  </si>
  <si>
    <t>Revisar los informes de supervisión de los contratos y convenios antes de autorizar un pago o desembolso.</t>
  </si>
  <si>
    <t>Oficio remisorio del informe de supervisión con el visto bueno del ordenador del gasto</t>
  </si>
  <si>
    <t>Los informes de supervisión son revisados antes del pago o autorización del desembolso.</t>
  </si>
  <si>
    <t>Gestión Jurídica</t>
  </si>
  <si>
    <t>Dilatación de los procesos disciplinarios y/o judiciales con el propósito de obtener el vencimiento de términos o la prescripción del mismo.</t>
  </si>
  <si>
    <t xml:space="preserve">Que  no se tengan claros los tiempos y las etapas para llevar los procesos disciplinarios o judiciales. </t>
  </si>
  <si>
    <t>Seguimiento a los procesos judiciales a través de visitas y del portal web de la rama judicial</t>
  </si>
  <si>
    <t>1-ene-2020 - 31 -dic-2021</t>
  </si>
  <si>
    <t>Presentar informes de comisión de visitas a los despachos judiciales. Registros de consulta en el portal web de la rama judicial, del estado de los procesos</t>
  </si>
  <si>
    <t>informes de comisión
Reporte de estado de procesos judiciales</t>
  </si>
  <si>
    <t>Se adelantaron las visitas  a los Despachos Judiciales  las cuales se pueden verificar estar atreves de los informes de comisión que se radican en la Entidad y a través del portal Web, se dejan las visitas que se hacen para la verificación de estos.</t>
  </si>
  <si>
    <t>Jefe Oficina asesora Jurídica</t>
  </si>
  <si>
    <t>Procedimiento disciplinario definido</t>
  </si>
  <si>
    <t>Dar cumplimiento al procedimiento disciplinario.</t>
  </si>
  <si>
    <t>Expedientes disciplinarios completos</t>
  </si>
  <si>
    <t>Es verificado por la funcionaria - Contratista encargada de adelantar dicha tarea en los expedientes disciplinarios.</t>
  </si>
  <si>
    <t>Presentar documentos insustanciales de defensa en procesos judiciales</t>
  </si>
  <si>
    <t>Intereses económicos, favorecimiento a terceros</t>
  </si>
  <si>
    <t xml:space="preserve">Revisión de expedientes judiciales </t>
  </si>
  <si>
    <t>Revisar los expedientes judiciales cuando se encuentren disponibles.</t>
  </si>
  <si>
    <t>informes de comisión.</t>
  </si>
  <si>
    <t>Se adelantaron las visitas  a los Despachos Judiciales  y a través del portal Web, dejando los respectivos registros de las visitas a los despachos.</t>
  </si>
  <si>
    <t>Recomendar  lineamientos de orientación de defensa al abogado  en sesiones del Comité de Conciliación, cuando se requiera.</t>
  </si>
  <si>
    <t>Realizar recomendaciones generales a los apoderados para la elaboración de los documentos de defensa.</t>
  </si>
  <si>
    <t>Actas del comité de conciliación</t>
  </si>
  <si>
    <t>Esta actividad es realizada a través de reuniones, donde la jefe de Oficina, imparte los lineamientos y recomendaciones para la defensa jurídica, la cual se ve reflejada en los documentos aportados ante los diferentes despachos judiciales, en los expedientes</t>
  </si>
  <si>
    <t>Gestión Financiera</t>
  </si>
  <si>
    <t xml:space="preserve">Comprobantes contables manuales sin  verificación </t>
  </si>
  <si>
    <t>Comprobantes registrados y aprobados sin verificación del Coordinador Financiero.</t>
  </si>
  <si>
    <t>Efectos económicos, Financieros y tributarios.</t>
  </si>
  <si>
    <t xml:space="preserve">Aplicativo SIIF.
</t>
  </si>
  <si>
    <t>REDUCIR</t>
  </si>
  <si>
    <t>Definir lo perfiles adecuados a cada usuarios  ( mediante la aplicación a las restricciones de aplicabilidad de perfiles emitida por el MHYCP).</t>
  </si>
  <si>
    <t xml:space="preserve"> - Reportes del sistema SIIF.
</t>
  </si>
  <si>
    <t>De acuerdo a los perfiles asignados en SIIF Nación, existe un perfil asignado a una contratista para subir planos y otro perfil asignado a la Coordinación para aprobar planos una vez revisados.</t>
  </si>
  <si>
    <t>Coordinadora Grupo de Gestión Financiera- Profesional Grado 15.</t>
  </si>
  <si>
    <t>Reporte mensual</t>
  </si>
  <si>
    <t>Profesional Especializado Grado 13.</t>
  </si>
  <si>
    <t>No contar con los debidos soportes para realizar ajustes manuales.</t>
  </si>
  <si>
    <t>Efectos disciplinarios y Fiscales.</t>
  </si>
  <si>
    <t>Procedimiento Elaboración Estados Contables.</t>
  </si>
  <si>
    <t>Revisar el  procedimiento de elaboración de estados contables para los cierres mensuales.</t>
  </si>
  <si>
    <t>Comprobantes de contabilidad físicos con sus soportes.</t>
  </si>
  <si>
    <t>Mensualmente se realiza una matriz para el cierre, donde se identifican los documentos soportes necesarios para realizar ajustes de acuerdo a los movimiento contables realizados con las obligaciones financieras.</t>
  </si>
  <si>
    <t xml:space="preserve">Contratista con Funciones de contador </t>
  </si>
  <si>
    <t>Pagos con Traspaso a Pagaduría</t>
  </si>
  <si>
    <t>SIIF Nación permite realizar pagos con traspaso a pagaduría.</t>
  </si>
  <si>
    <t>Efectos disciplinarios, económicos, penales y fiscales.</t>
  </si>
  <si>
    <t>PROBABLE</t>
  </si>
  <si>
    <t>Aplicativo SIIF.</t>
  </si>
  <si>
    <t xml:space="preserve"> - Reportes del sistema SIIF.</t>
  </si>
  <si>
    <t>Se mantuvieron los perfiles definidos de acuerdo a las restricciones por parte del MHYCP.</t>
  </si>
  <si>
    <t>Conciliación Bancaria Mensual</t>
  </si>
  <si>
    <t>Verificación de movimientos de libro de tesorería vs extractos bancarios.</t>
  </si>
  <si>
    <t>Conciliación Bancaria mensual con sus respectivos soportes.</t>
  </si>
  <si>
    <t>Se realizaron las conciliaciones bancarias mes a mes para revisar que crucen los extractos bancarios con el libro de bancos y los soportes en estado pagadas.</t>
  </si>
  <si>
    <t>Verificar soporte de los pagos con traspaso a pagaduría.</t>
  </si>
  <si>
    <t>QUINCENAL</t>
  </si>
  <si>
    <t>Verificar que los soportes de pago con traspaso a pagaduría  tengan el sello de pagado.</t>
  </si>
  <si>
    <t>Soportes de pago.</t>
  </si>
  <si>
    <t>Se revisaron los soportes de pago con sello de pagado mes a mes en el caso de la seguridad social correspondiente a la nomina de la UAEOS, y igualmente se revisa el sello del banco en el caso de consignaciones realizadas con cheque.</t>
  </si>
  <si>
    <t>Profesional Especializado Grado 15.</t>
  </si>
  <si>
    <t xml:space="preserve">Soportes </t>
  </si>
  <si>
    <t>Gestión Humana</t>
  </si>
  <si>
    <t>Expedición de certificaciones de bono pensional y/o laborales con falsedad ideológica</t>
  </si>
  <si>
    <t>Beneficiar irregularmente a un exfuncionario o exfuncionario, u omisión en la búsqueda de la información que permita identificar claramente los factores salariales de cada año</t>
  </si>
  <si>
    <t>Mayor carga prestacional del estado Colombiano</t>
  </si>
  <si>
    <t>Revisión de la historia laboral del exfuncionario y/o funcionario, verificación de decretos salariales anuales, Coordinador de Gestión Humana, Fondo de Pensión, Ministerio de Hacienda y confirmación de la certificación por parte de Colpensiones.</t>
  </si>
  <si>
    <t>SEMANAL</t>
  </si>
  <si>
    <t>Continuar con la aplicación e implementación de los controles existentes y monitoreo</t>
  </si>
  <si>
    <t>Copia de certificaciones y/o Oficio remisorio información.</t>
  </si>
  <si>
    <t xml:space="preserve">Vigencia 2020 - Aplicativo CETIL del Ministerio de Hacienda y Crédito Público, mediante firma digital se tramita la Certificación Electrónica de tiempos y salarios de exfuncionarios de la superintendencia de Cooperativas, DANCOOP, DANSOCIAL y UAEOS.
</t>
  </si>
  <si>
    <t>Coordinadora Grupo de Gestión Humana</t>
  </si>
  <si>
    <t>Del 1 de enero al 30 de abril se han tramitado: Setenta y un (71) Certificaciones electrónicas de tiempos y salarios.</t>
  </si>
  <si>
    <t xml:space="preserve">A 30 de Abril se han expedido noventa y tres         (93) certificaciones de tiempos y factores salariales </t>
  </si>
  <si>
    <t>Los funcionarios responsables de la caja menor se giren dineros a sus cuentas personales y/o otras cuentas.</t>
  </si>
  <si>
    <t>Apropiarse de los recursos del Estado Colombiano</t>
  </si>
  <si>
    <t>Detrimento patrimonial.
Peculado por apropiación indebida</t>
  </si>
  <si>
    <t>Procedimiento Manejo de Caja Menor Viaticos.
Reembolsos de Caja Menor.
Control Automatico Aplicativo SIIF.
Conciliación Bancaria
Arqueos de Caja Menor Viatico Oficina de Control Interno.</t>
  </si>
  <si>
    <t>Continuar con la aplicación de los controles, y realizar seguimiento y monitoreo de los mismos.</t>
  </si>
  <si>
    <t>Procedimiento Manejo de Caja Menor.
Formatos aplicativo SIIF.
Formatos Arqueo</t>
  </si>
  <si>
    <t xml:space="preserve">Vigencia 2020 - Procedimiento  trámite con firma digital en el aplicativo de SIIF - Ministerio de Hacienda y Crédito Público.
Registro de Movimiento  de Viáticos y Gastos de Viaje en SIIF (Preparadora)
Rol de Verificadora realizado por la Coordinaroa de Gestión Humana
Rol de autorizador realizado por el Subdirector Nacional.
</t>
  </si>
  <si>
    <t>Presupuesto Funcionamiento Comisiones - Gastos de Viaje Personal de Planta : Cuarenta (40)
Presupuesto Inversión
Gastos de Manutención y Alojamiento: Contratistas - Cuatro (04)</t>
  </si>
  <si>
    <t>A 30 de Abril  se han tramitado setenta y tres  (73) Documentos de autorización, reconocimiento y ordenación de pago - Comisión al Interior del País.</t>
  </si>
  <si>
    <t xml:space="preserve">Suministrar tíquetes aereos a servidores públicos sin acto administrativo que confiera la comisión de servicios. </t>
  </si>
  <si>
    <t xml:space="preserve">Favorecer a servidores públicos sin los requisitos legales establecidos.
</t>
  </si>
  <si>
    <t>Expedición de Acto Administrativo debidamente firmado y numerado.</t>
  </si>
  <si>
    <t>Un acto administrativo que confiere la comisióm.</t>
  </si>
  <si>
    <t xml:space="preserve">Suscripción  para la vigencia 2020 - mediante Acuero Marco de Colombia compra Eficiente - Orden de Compra No. 44796 - Contrato No. 028 de 2020 VIAJA POR EL MUNDO WEB NICKISIX 360 S.A.S
</t>
  </si>
  <si>
    <t>Entre el 11 de febrero de 2020 y el 30 de abril de 2020, se han realizado dos (02) pagos, previo cumplimiento requisistos de supervisión y visto bueno Ordenador del Gasto.</t>
  </si>
  <si>
    <t xml:space="preserve">A 30 de Abril se han realizado  cuatro (04)  pagos con cargo al Contrato No. 075 de 2019  </t>
  </si>
  <si>
    <t>Supervición contrato de suministro de Tíquetes.</t>
  </si>
  <si>
    <t>Revisión documentos de ejecución contractual,  informes de supervisión y de satisfacción.</t>
  </si>
  <si>
    <t>Tiquetes aereos.
Informes supervición
Carpeta contrato</t>
  </si>
  <si>
    <t>Arqueos de Caja Menor Viatico Oficina de Control Interno.</t>
  </si>
  <si>
    <t>Realizar arqueos de Caja Menor Viaticos</t>
  </si>
  <si>
    <t>Arqueos realizados (Formato)</t>
  </si>
  <si>
    <t>Gestión Informática</t>
  </si>
  <si>
    <t>Sistemas de información susceptibles de manipulación o adulteración.</t>
  </si>
  <si>
    <t>No cumplimiento de los protocolos de seguridad a nivel de los usuarios de la entidad.</t>
  </si>
  <si>
    <t>Robo de información, adulteración de la información, violación de los pilares de seguridad de la información (confidencialidad, integralidad y disponibilidad)</t>
  </si>
  <si>
    <t>Cambio de contraseñas periodica de los usuarios de los sistemas de información con las politicas implementadas en las aplicaciones.</t>
  </si>
  <si>
    <t xml:space="preserve">Revisar  reportes de cambio de contraseñas. </t>
  </si>
  <si>
    <t>Evidencia consola de administración donde se tiene la política implementada.</t>
  </si>
  <si>
    <t>De acuerdo con la directiva implementada en Office 365 para el cambio de contraseña en el correo electronico  se presenta que los funcionarios han realizado el cambio ya sea por solicitud del sistema o por olvido de la contraseña  para el acceso al correo y realizaron la soliciud al grupo tics. 
Se descarga reporte donde se evidencia la ultima fecha de cambio de contraseña de los funcionarios a corte de 30 de abtil</t>
  </si>
  <si>
    <t>Coordinador Grupo de Técnologias de la Información</t>
  </si>
  <si>
    <t>Listado de usuarios
Copias de seguridad - Backups
Reportes Firewall
Registro de monitoreo de equipos</t>
  </si>
  <si>
    <t>Desactualización de los sistemas de información como son Bases de datos, servidores, componentes.</t>
  </si>
  <si>
    <t>No contar con la información oportuna por la que se puede presentar Indisponilidad  o afectación en los sistemas de información.</t>
  </si>
  <si>
    <t>Reporte cumplimiento de actualizaciones y parchado de los sistemas de información</t>
  </si>
  <si>
    <t>Revisión del reporte de actualización y parchado</t>
  </si>
  <si>
    <t xml:space="preserve">Reporte actualización y parchado de software a los servidores, sistemas de información, bases de datos y equipos tecnológicos. </t>
  </si>
  <si>
    <t xml:space="preserve">* Se tiene el informe de actualizaciones y parchado a los difentes sowftares de la entidad que se han realizado hasta el mometno.
* Se mantiene la implelemntación de actualización de Software de Mycrosotf  automatica para todos los equipos de usuario final y los Servidores de red de la entidad. </t>
  </si>
  <si>
    <t>Publicaciones página web.
Matriz seguimiento.</t>
  </si>
  <si>
    <t>Falta de controles o mecanismos de seguridad en los servicios y / o Sistemas de Información.</t>
  </si>
  <si>
    <t>Alteración en la configuración de los servidores y en los sistemas de información.</t>
  </si>
  <si>
    <t>Cambio de claves  de forma periodica</t>
  </si>
  <si>
    <t xml:space="preserve">Reporte de cambio de contraseñas de Servidores, Equipos tecnológicos y / o Sistemas de información </t>
  </si>
  <si>
    <t xml:space="preserve">Evidencia cambio de contraseña en los Servidores, Equipos tecnológicos y / o Sistemas de información </t>
  </si>
  <si>
    <t xml:space="preserve">* En el mes de Enero se realiza cambio de contraseña en los servidores </t>
  </si>
  <si>
    <t>Gestión del Control y la Evaluación</t>
  </si>
  <si>
    <t>Afectar los informes de auditoría para favorecer los intereses particulares de los Funcionarios</t>
  </si>
  <si>
    <t>Beneficiar irregularmente a un exfuncionario o exfuncionario, u omisión en la busqueda de la información que permita identificar claramente los factores salariales de cada año</t>
  </si>
  <si>
    <t xml:space="preserve">Reiteración de las conductas que hubieran generado los hallazgos </t>
  </si>
  <si>
    <t>Revisión del informe de auditoría elaborado por el Profesional especializado de la Oficina de Control Interno, por parte del Jefe de la Oficina de Control Interno.</t>
  </si>
  <si>
    <t>1 marzo  a diciembre 31 de 2021</t>
  </si>
  <si>
    <t>Capacitación a los funcionarios de la Oficina de Control Interno sobre las responsabilidades del proceso</t>
  </si>
  <si>
    <t>Registro de capacitación</t>
  </si>
  <si>
    <t>El 100% de los informes emitidosa por la Oficina de control interno son revisados y emitidos por parte del Jefe de la Oficina de control interno, sobre lo proyectado por el profesional especializado</t>
  </si>
  <si>
    <t>Mesa técnica de informe de evaluación independiente previa a la emisión formal del informe</t>
  </si>
  <si>
    <t>Se han realizadom las mesas tecnicas con los lideres de proceso sobre los informes de auditoría de evaluación independiente elaborados por la OCI. Dichos informes son emitidos con destinatario principal al Director Nacional, con copia electronica  a los miembros del Comité institucional de coordinaci;ón de control interno y al lider del proceso</t>
  </si>
  <si>
    <t>100% de informes de auditoría de evaluación independiente con mesa tecnica</t>
  </si>
  <si>
    <t xml:space="preserve">No poner en conocimiento de la autoridad competente posibles actos de corrupción y/o faltas disciplinarias </t>
  </si>
  <si>
    <t>ofrecimiento de dadivas a los funcionarios de control interno para esconder información</t>
  </si>
  <si>
    <t>No intervención de organismos de control externos en procesos de corrupción</t>
  </si>
  <si>
    <t>Revisión de informes de evaluación independiente, en caso de identificar hallazgos que deban ser conocidos por una autoridad competente se realiza el informe inmediatamente</t>
  </si>
  <si>
    <t xml:space="preserve">Envío de forma inmediata de los hallazgos que deban ser conocidos por una autoridad competente </t>
  </si>
  <si>
    <t>Registro de envío a autoridad competente</t>
  </si>
  <si>
    <t>Durante el primer trimestre de 2020  no se identificaroin hallazgos con presuntos incidencias que fuera necesario reportar a los entes de control</t>
  </si>
  <si>
    <t>0 casos reportados de 0 casos identificados</t>
  </si>
  <si>
    <t>Consulta /Divulgación</t>
  </si>
  <si>
    <t>Tabla 12: Matriz del Mapa de Riesgos de Corrupción</t>
  </si>
  <si>
    <t>PROBABILIDAD</t>
  </si>
  <si>
    <t>NIVEL DE RIESGO</t>
  </si>
  <si>
    <t>PROPOSITO DEL CONTROL</t>
  </si>
  <si>
    <t>PERIODICIDAD DEL CONTROL</t>
  </si>
  <si>
    <t>TRATAMIENTO DEL RIESGO</t>
  </si>
  <si>
    <t>BAJO</t>
  </si>
  <si>
    <t>ACEPTAR EL RIESGO</t>
  </si>
  <si>
    <t>COMPARAR</t>
  </si>
  <si>
    <t>CONCILIAR</t>
  </si>
  <si>
    <t>COMPARTIR EL RIESGO</t>
  </si>
  <si>
    <t>NO ES UN CONTROL</t>
  </si>
  <si>
    <t>CASI SEGURO</t>
  </si>
  <si>
    <t>REVISAR</t>
  </si>
  <si>
    <t>VALIDAR</t>
  </si>
  <si>
    <t>Plan Anticorrupción 
 y de Atención al Ciudadano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</si>
</sst>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79"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b/>
      <i/>
      <sz val="10"/>
      <color rgb="FF00000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8"/>
      <name val="Calibri"/>
      <family val="2"/>
      <scheme val="minor"/>
    </font>
    <font>
      <sz val="11"/>
      <color rgb="FF000000"/>
      <name val="Arial Narrow"/>
      <family val="2"/>
    </font>
    <font>
      <sz val="11"/>
      <color theme="1"/>
      <name val="Arial Narrow"/>
      <family val="2"/>
    </font>
    <font>
      <sz val="11"/>
      <color rgb="FF000000"/>
      <name val="Calibri"/>
      <family val="2"/>
    </font>
    <font>
      <b/>
      <i/>
      <sz val="9"/>
      <color theme="1"/>
      <name val="Calibri Light"/>
      <family val="2"/>
      <scheme val="major"/>
    </font>
    <font>
      <b/>
      <i/>
      <sz val="9"/>
      <color rgb="FF000000"/>
      <name val="Calibri Light"/>
      <family val="2"/>
      <scheme val="major"/>
    </font>
    <font>
      <sz val="11"/>
      <name val="Calibri Light"/>
      <family val="2"/>
      <scheme val="major"/>
    </font>
    <font>
      <b/>
      <sz val="11"/>
      <color theme="1"/>
      <name val="Calibri Light"/>
      <family val="2"/>
      <scheme val="major"/>
    </font>
    <font>
      <sz val="11"/>
      <color indexed="8"/>
      <name val="Calibri Light"/>
      <family val="2"/>
      <scheme val="major"/>
    </font>
    <font>
      <b/>
      <sz val="11"/>
      <name val="Calibri Light"/>
      <family val="2"/>
      <scheme val="major"/>
    </font>
    <font>
      <b/>
      <i/>
      <sz val="11"/>
      <color theme="1"/>
      <name val="Calibri Light"/>
      <family val="2"/>
      <scheme val="major"/>
    </font>
    <font>
      <b/>
      <sz val="11"/>
      <color indexed="8"/>
      <name val="Calibri Light"/>
      <family val="2"/>
      <scheme val="major"/>
    </font>
    <font>
      <b/>
      <sz val="11"/>
      <color indexed="21"/>
      <name val="Calibri Light"/>
      <family val="2"/>
      <scheme val="major"/>
    </font>
    <font>
      <b/>
      <sz val="11"/>
      <color rgb="FF00B050"/>
      <name val="Calibri Light"/>
      <family val="2"/>
      <scheme val="major"/>
    </font>
    <font>
      <sz val="11"/>
      <color rgb="FF0070C0"/>
      <name val="Calibri Light"/>
      <family val="2"/>
      <scheme val="major"/>
    </font>
    <font>
      <b/>
      <sz val="10"/>
      <name val="Arial Narrow"/>
      <family val="2"/>
    </font>
    <font>
      <i/>
      <sz val="10"/>
      <name val="Arial Narrow"/>
      <family val="2"/>
    </font>
    <font>
      <sz val="11"/>
      <name val="Arial Narrow"/>
      <family val="2"/>
    </font>
    <font>
      <b/>
      <sz val="11"/>
      <color theme="1"/>
      <name val="Arial Narrow"/>
      <family val="2"/>
    </font>
    <font>
      <b/>
      <i/>
      <sz val="9"/>
      <name val="Calibri Light"/>
      <family val="2"/>
      <scheme val="major"/>
    </font>
    <font>
      <i/>
      <sz val="11"/>
      <name val="Calibri"/>
      <family val="2"/>
    </font>
    <font>
      <b/>
      <sz val="11"/>
      <color indexed="8"/>
      <name val="Arial Narrow"/>
      <family val="2"/>
    </font>
    <font>
      <b/>
      <sz val="11"/>
      <name val="Arial Narrow"/>
      <family val="2"/>
    </font>
    <font>
      <sz val="12"/>
      <color rgb="FF0070C0"/>
      <name val="Arial Narrow"/>
      <family val="2"/>
    </font>
    <font>
      <sz val="12"/>
      <color theme="1"/>
      <name val="Arial Narrow"/>
      <family val="2"/>
    </font>
    <font>
      <i/>
      <sz val="11"/>
      <name val="Arial Narrow"/>
      <family val="2"/>
    </font>
    <font>
      <b/>
      <i/>
      <sz val="11"/>
      <name val="Arial Narrow"/>
      <family val="2"/>
    </font>
    <font>
      <b/>
      <sz val="11"/>
      <color rgb="FF0070C0"/>
      <name val="Arial Narrow"/>
      <family val="2"/>
    </font>
    <font>
      <b/>
      <sz val="11"/>
      <color theme="0"/>
      <name val="Calibri"/>
      <family val="2"/>
      <scheme val="minor"/>
    </font>
    <font>
      <b/>
      <sz val="14"/>
      <color rgb="FF2E74B5"/>
      <name val="Arial"/>
      <family val="2"/>
    </font>
    <font>
      <sz val="14"/>
      <color theme="1"/>
      <name val="Arial"/>
      <family val="2"/>
    </font>
    <font>
      <b/>
      <sz val="10"/>
      <color rgb="FF2E74B5"/>
      <name val="Arial Narrow"/>
      <family val="2"/>
    </font>
    <font>
      <b/>
      <sz val="12"/>
      <color theme="5" tint="-0.249977111117893"/>
      <name val="Arial"/>
      <family val="2"/>
    </font>
    <font>
      <sz val="12"/>
      <color theme="5" tint="-0.249977111117893"/>
      <name val="Arial"/>
      <family val="2"/>
    </font>
    <font>
      <b/>
      <sz val="12"/>
      <color rgb="FF2E74B5"/>
      <name val="Arial"/>
      <family val="2"/>
    </font>
    <font>
      <sz val="10"/>
      <color theme="1"/>
      <name val="Calibri"/>
      <family val="2"/>
      <scheme val="minor"/>
    </font>
    <font>
      <b/>
      <sz val="12"/>
      <color theme="1"/>
      <name val="Arial"/>
      <family val="2"/>
    </font>
    <font>
      <b/>
      <sz val="8"/>
      <name val="Arial Narrow"/>
      <family val="2"/>
    </font>
    <font>
      <sz val="8"/>
      <name val="Arial"/>
      <family val="2"/>
    </font>
    <font>
      <sz val="8"/>
      <name val="Arial Narrow"/>
      <family val="2"/>
    </font>
    <font>
      <b/>
      <sz val="8"/>
      <name val="Arial"/>
      <family val="2"/>
    </font>
    <font>
      <sz val="9"/>
      <color theme="1"/>
      <name val="Calibri"/>
      <family val="2"/>
      <scheme val="minor"/>
    </font>
    <font>
      <sz val="8"/>
      <color theme="1"/>
      <name val="Arial"/>
      <family val="2"/>
    </font>
    <font>
      <sz val="9"/>
      <name val="Calibri"/>
      <family val="2"/>
      <scheme val="minor"/>
    </font>
    <font>
      <sz val="9"/>
      <name val="Arial"/>
      <family val="2"/>
    </font>
    <font>
      <sz val="11"/>
      <color theme="1"/>
      <name val="Arial"/>
      <family val="2"/>
    </font>
    <font>
      <b/>
      <sz val="6"/>
      <color theme="1"/>
      <name val="Calibri"/>
      <family val="2"/>
      <scheme val="minor"/>
    </font>
    <font>
      <b/>
      <sz val="11"/>
      <name val="Calibri"/>
      <family val="2"/>
      <scheme val="minor"/>
    </font>
    <font>
      <sz val="10"/>
      <color theme="1"/>
      <name val="Arial"/>
      <family val="2"/>
    </font>
    <font>
      <b/>
      <i/>
      <u/>
      <sz val="9"/>
      <color indexed="81"/>
      <name val="Tahoma"/>
      <family val="2"/>
    </font>
    <font>
      <b/>
      <sz val="16"/>
      <color theme="1"/>
      <name val="Arial Narrow"/>
      <family val="2"/>
    </font>
    <font>
      <b/>
      <sz val="12"/>
      <color rgb="FF000000"/>
      <name val="Arial Narrow"/>
      <family val="2"/>
    </font>
    <font>
      <b/>
      <sz val="16"/>
      <color indexed="8"/>
      <name val="Arial Narrow"/>
      <family val="2"/>
    </font>
    <font>
      <b/>
      <sz val="14"/>
      <color theme="0"/>
      <name val="Calibri Light"/>
      <family val="2"/>
      <scheme val="major"/>
    </font>
    <font>
      <b/>
      <sz val="14"/>
      <color rgb="FF00000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s>
  <borders count="199">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right style="medium">
        <color rgb="FF44546A"/>
      </right>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diagonal/>
    </border>
    <border>
      <left style="thin">
        <color indexed="64"/>
      </left>
      <right style="medium">
        <color theme="4"/>
      </right>
      <top style="thin">
        <color indexed="64"/>
      </top>
      <bottom/>
      <diagonal/>
    </border>
    <border>
      <left style="medium">
        <color theme="4"/>
      </left>
      <right style="thin">
        <color indexed="64"/>
      </right>
      <top style="medium">
        <color theme="3" tint="0.39994506668294322"/>
      </top>
      <bottom style="medium">
        <color theme="3" tint="0.39994506668294322"/>
      </bottom>
      <diagonal/>
    </border>
    <border>
      <left style="thin">
        <color indexed="64"/>
      </left>
      <right style="thin">
        <color indexed="64"/>
      </right>
      <top style="medium">
        <color theme="3" tint="0.39994506668294322"/>
      </top>
      <bottom style="medium">
        <color theme="3" tint="0.39994506668294322"/>
      </bottom>
      <diagonal/>
    </border>
    <border>
      <left style="thin">
        <color indexed="64"/>
      </left>
      <right style="medium">
        <color theme="4"/>
      </right>
      <top style="medium">
        <color theme="3" tint="0.39994506668294322"/>
      </top>
      <bottom style="medium">
        <color theme="3" tint="0.39994506668294322"/>
      </bottom>
      <diagonal/>
    </border>
    <border>
      <left style="medium">
        <color indexed="64"/>
      </left>
      <right style="thin">
        <color indexed="64"/>
      </right>
      <top/>
      <bottom style="medium">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medium">
        <color theme="4"/>
      </left>
      <right style="thin">
        <color indexed="64"/>
      </right>
      <top style="medium">
        <color theme="3" tint="0.39994506668294322"/>
      </top>
      <bottom style="medium">
        <color theme="4"/>
      </bottom>
      <diagonal/>
    </border>
    <border>
      <left style="thin">
        <color indexed="64"/>
      </left>
      <right style="thin">
        <color indexed="64"/>
      </right>
      <top style="medium">
        <color theme="3" tint="0.39994506668294322"/>
      </top>
      <bottom style="medium">
        <color theme="4"/>
      </bottom>
      <diagonal/>
    </border>
    <border>
      <left style="thin">
        <color indexed="64"/>
      </left>
      <right style="medium">
        <color theme="4"/>
      </right>
      <top style="medium">
        <color theme="3" tint="0.39994506668294322"/>
      </top>
      <bottom style="medium">
        <color theme="4"/>
      </bottom>
      <diagonal/>
    </border>
    <border>
      <left style="medium">
        <color theme="4"/>
      </left>
      <right style="medium">
        <color theme="5" tint="0.39994506668294322"/>
      </right>
      <top/>
      <bottom style="medium">
        <color theme="5" tint="0.39994506668294322"/>
      </bottom>
      <diagonal/>
    </border>
    <border>
      <left style="medium">
        <color theme="5" tint="0.39994506668294322"/>
      </left>
      <right style="medium">
        <color theme="5" tint="0.39994506668294322"/>
      </right>
      <top/>
      <bottom style="medium">
        <color theme="5" tint="0.39994506668294322"/>
      </bottom>
      <diagonal/>
    </border>
    <border>
      <left style="medium">
        <color theme="5" tint="0.39994506668294322"/>
      </left>
      <right style="medium">
        <color theme="4"/>
      </right>
      <top/>
      <bottom style="medium">
        <color theme="5" tint="0.39994506668294322"/>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5" tint="0.39994506668294322"/>
      </right>
      <top style="medium">
        <color theme="4"/>
      </top>
      <bottom style="medium">
        <color theme="5" tint="0.39994506668294322"/>
      </bottom>
      <diagonal/>
    </border>
    <border>
      <left style="medium">
        <color theme="5" tint="0.39994506668294322"/>
      </left>
      <right style="medium">
        <color theme="5" tint="0.39994506668294322"/>
      </right>
      <top style="medium">
        <color theme="4"/>
      </top>
      <bottom style="medium">
        <color theme="5" tint="0.39994506668294322"/>
      </bottom>
      <diagonal/>
    </border>
    <border>
      <left style="medium">
        <color theme="5" tint="0.39994506668294322"/>
      </left>
      <right style="medium">
        <color theme="4"/>
      </right>
      <top style="medium">
        <color theme="4"/>
      </top>
      <bottom style="medium">
        <color theme="5" tint="0.39994506668294322"/>
      </bottom>
      <diagonal/>
    </border>
    <border>
      <left style="medium">
        <color indexed="64"/>
      </left>
      <right/>
      <top/>
      <bottom style="thin">
        <color indexed="64"/>
      </bottom>
      <diagonal/>
    </border>
    <border>
      <left style="medium">
        <color theme="4"/>
      </left>
      <right style="medium">
        <color theme="4"/>
      </right>
      <top style="medium">
        <color theme="4"/>
      </top>
      <bottom style="thin">
        <color indexed="64"/>
      </bottom>
      <diagonal/>
    </border>
    <border>
      <left style="medium">
        <color theme="4"/>
      </left>
      <right/>
      <top style="medium">
        <color theme="4"/>
      </top>
      <bottom style="thin">
        <color indexed="64"/>
      </bottom>
      <diagonal/>
    </border>
    <border>
      <left style="medium">
        <color theme="4"/>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style="medium">
        <color theme="4"/>
      </top>
      <bottom style="medium">
        <color theme="4"/>
      </bottom>
      <diagonal/>
    </border>
    <border>
      <left/>
      <right style="thin">
        <color indexed="64"/>
      </right>
      <top style="medium">
        <color theme="4"/>
      </top>
      <bottom style="medium">
        <color theme="4"/>
      </bottom>
      <diagonal/>
    </border>
    <border>
      <left style="medium">
        <color theme="4"/>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4"/>
      </right>
      <top style="medium">
        <color theme="5" tint="0.39994506668294322"/>
      </top>
      <bottom style="medium">
        <color theme="5" tint="0.39994506668294322"/>
      </bottom>
      <diagonal/>
    </border>
    <border>
      <left style="medium">
        <color theme="4"/>
      </left>
      <right style="medium">
        <color theme="4"/>
      </right>
      <top style="medium">
        <color theme="4"/>
      </top>
      <bottom style="medium">
        <color theme="4"/>
      </bottom>
      <diagonal/>
    </border>
    <border>
      <left style="medium">
        <color indexed="64"/>
      </left>
      <right/>
      <top style="thin">
        <color indexed="64"/>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style="thin">
        <color indexed="6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diagonal/>
    </border>
    <border>
      <left/>
      <right style="thin">
        <color indexed="64"/>
      </right>
      <top style="medium">
        <color theme="4"/>
      </top>
      <bottom style="thin">
        <color indexed="64"/>
      </bottom>
      <diagonal/>
    </border>
    <border>
      <left style="medium">
        <color theme="4"/>
      </left>
      <right/>
      <top style="medium">
        <color theme="4"/>
      </top>
      <bottom/>
      <diagonal/>
    </border>
    <border>
      <left style="medium">
        <color theme="4"/>
      </left>
      <right style="medium">
        <color theme="4"/>
      </right>
      <top/>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indexed="64"/>
      </left>
      <right/>
      <top style="thin">
        <color indexed="64"/>
      </top>
      <bottom/>
      <diagonal/>
    </border>
    <border>
      <left style="medium">
        <color theme="4"/>
      </left>
      <right style="medium">
        <color theme="4"/>
      </right>
      <top style="thin">
        <color indexed="64"/>
      </top>
      <bottom/>
      <diagonal/>
    </border>
    <border>
      <left style="medium">
        <color theme="4"/>
      </left>
      <right/>
      <top style="thin">
        <color indexed="64"/>
      </top>
      <bottom/>
      <diagonal/>
    </border>
    <border>
      <left style="medium">
        <color theme="4"/>
      </left>
      <right style="medium">
        <color theme="4"/>
      </right>
      <top style="thin">
        <color indexed="64"/>
      </top>
      <bottom style="medium">
        <color theme="4"/>
      </bottom>
      <diagonal/>
    </border>
    <border>
      <left style="medium">
        <color theme="4"/>
      </left>
      <right/>
      <top style="thin">
        <color indexed="64"/>
      </top>
      <bottom style="medium">
        <color theme="4"/>
      </bottom>
      <diagonal/>
    </border>
    <border>
      <left style="medium">
        <color theme="4"/>
      </left>
      <right style="medium">
        <color theme="4"/>
      </right>
      <top/>
      <bottom style="medium">
        <color theme="4"/>
      </bottom>
      <diagonal/>
    </border>
    <border>
      <left style="medium">
        <color theme="4"/>
      </left>
      <right/>
      <top/>
      <bottom style="medium">
        <color theme="4"/>
      </bottom>
      <diagonal/>
    </border>
    <border>
      <left style="medium">
        <color theme="4"/>
      </left>
      <right style="medium">
        <color theme="5" tint="0.39994506668294322"/>
      </right>
      <top style="medium">
        <color theme="5" tint="0.39994506668294322"/>
      </top>
      <bottom style="medium">
        <color theme="4"/>
      </bottom>
      <diagonal/>
    </border>
    <border>
      <left style="medium">
        <color theme="5" tint="0.39994506668294322"/>
      </left>
      <right style="medium">
        <color theme="5" tint="0.39994506668294322"/>
      </right>
      <top style="medium">
        <color theme="5" tint="0.39994506668294322"/>
      </top>
      <bottom style="medium">
        <color theme="4"/>
      </bottom>
      <diagonal/>
    </border>
    <border>
      <left style="medium">
        <color theme="5" tint="0.39994506668294322"/>
      </left>
      <right style="medium">
        <color theme="4"/>
      </right>
      <top style="medium">
        <color theme="5" tint="0.39994506668294322"/>
      </top>
      <bottom style="medium">
        <color theme="4"/>
      </bottom>
      <diagonal/>
    </border>
    <border>
      <left style="medium">
        <color theme="4"/>
      </left>
      <right style="medium">
        <color theme="4"/>
      </right>
      <top style="medium">
        <color theme="4"/>
      </top>
      <bottom style="thick">
        <color theme="4"/>
      </bottom>
      <diagonal/>
    </border>
    <border>
      <left style="medium">
        <color indexed="64"/>
      </left>
      <right style="thin">
        <color indexed="64"/>
      </right>
      <top style="medium">
        <color theme="4"/>
      </top>
      <bottom/>
      <diagonal/>
    </border>
    <border>
      <left style="thin">
        <color indexed="64"/>
      </left>
      <right style="thin">
        <color indexed="64"/>
      </right>
      <top style="medium">
        <color theme="4"/>
      </top>
      <bottom/>
      <diagonal/>
    </border>
    <border>
      <left style="thin">
        <color indexed="64"/>
      </left>
      <right style="medium">
        <color theme="5" tint="0.39994506668294322"/>
      </right>
      <top style="medium">
        <color theme="4"/>
      </top>
      <bottom/>
      <diagonal/>
    </border>
    <border>
      <left style="medium">
        <color theme="4"/>
      </left>
      <right style="thin">
        <color indexed="64"/>
      </right>
      <top/>
      <bottom/>
      <diagonal/>
    </border>
    <border>
      <left style="medium">
        <color theme="4"/>
      </left>
      <right style="medium">
        <color theme="4"/>
      </right>
      <top style="thick">
        <color theme="4"/>
      </top>
      <bottom style="medium">
        <color theme="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theme="5" tint="0.39994506668294322"/>
      </right>
      <top/>
      <bottom/>
      <diagonal/>
    </border>
    <border>
      <left style="medium">
        <color indexed="64"/>
      </left>
      <right style="thin">
        <color indexed="64"/>
      </right>
      <top/>
      <bottom style="medium">
        <color indexed="64"/>
      </bottom>
      <diagonal/>
    </border>
    <border>
      <left style="thin">
        <color indexed="64"/>
      </left>
      <right style="medium">
        <color theme="5" tint="0.39994506668294322"/>
      </right>
      <top/>
      <bottom style="medium">
        <color indexed="64"/>
      </bottom>
      <diagonal/>
    </border>
    <border>
      <left style="medium">
        <color theme="5" tint="0.39994506668294322"/>
      </left>
      <right style="medium">
        <color theme="5" tint="0.39994506668294322"/>
      </right>
      <top style="medium">
        <color theme="5" tint="0.39994506668294322"/>
      </top>
      <bottom style="thick">
        <color theme="5" tint="0.39991454817346722"/>
      </bottom>
      <diagonal/>
    </border>
    <border>
      <left style="medium">
        <color theme="5" tint="0.39994506668294322"/>
      </left>
      <right style="medium">
        <color theme="4"/>
      </right>
      <top style="medium">
        <color theme="5" tint="0.39994506668294322"/>
      </top>
      <bottom style="thick">
        <color theme="5" tint="0.39991454817346722"/>
      </bottom>
      <diagonal/>
    </border>
    <border>
      <left style="medium">
        <color theme="4"/>
      </left>
      <right style="thin">
        <color indexed="64"/>
      </right>
      <top/>
      <bottom style="medium">
        <color theme="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theme="5"/>
      </left>
      <right style="medium">
        <color theme="5"/>
      </right>
      <top style="thick">
        <color theme="5" tint="0.39991454817346722"/>
      </top>
      <bottom style="thick">
        <color theme="5"/>
      </bottom>
      <diagonal/>
    </border>
    <border>
      <left style="medium">
        <color theme="5"/>
      </left>
      <right/>
      <top style="thick">
        <color theme="5" tint="0.39991454817346722"/>
      </top>
      <bottom style="thick">
        <color theme="5"/>
      </bottom>
      <diagonal/>
    </border>
    <border>
      <left style="medium">
        <color theme="4"/>
      </left>
      <right style="thick">
        <color theme="4"/>
      </right>
      <top style="medium">
        <color theme="4"/>
      </top>
      <bottom style="medium">
        <color theme="4"/>
      </bottom>
      <diagonal/>
    </border>
    <border>
      <left style="medium">
        <color indexed="64"/>
      </left>
      <right style="medium">
        <color theme="4"/>
      </right>
      <top style="medium">
        <color theme="4"/>
      </top>
      <bottom/>
      <diagonal/>
    </border>
    <border>
      <left style="medium">
        <color indexed="64"/>
      </left>
      <right style="medium">
        <color theme="4"/>
      </right>
      <top/>
      <bottom/>
      <diagonal/>
    </border>
    <border>
      <left style="medium">
        <color indexed="64"/>
      </left>
      <right style="medium">
        <color theme="4"/>
      </right>
      <top/>
      <bottom style="medium">
        <color theme="4"/>
      </bottom>
      <diagonal/>
    </border>
    <border>
      <left style="medium">
        <color indexed="64"/>
      </left>
      <right style="medium">
        <color theme="4"/>
      </right>
      <top style="medium">
        <color theme="4"/>
      </top>
      <bottom style="medium">
        <color theme="4"/>
      </bottom>
      <diagonal/>
    </border>
    <border>
      <left style="medium">
        <color indexed="64"/>
      </left>
      <right style="medium">
        <color theme="4"/>
      </right>
      <top style="medium">
        <color theme="4"/>
      </top>
      <bottom style="medium">
        <color indexed="64"/>
      </bottom>
      <diagonal/>
    </border>
    <border>
      <left style="medium">
        <color theme="4"/>
      </left>
      <right style="thick">
        <color theme="4"/>
      </right>
      <top style="medium">
        <color theme="4"/>
      </top>
      <bottom style="medium">
        <color indexed="64"/>
      </bottom>
      <diagonal/>
    </border>
    <border>
      <left style="medium">
        <color theme="4"/>
      </left>
      <right style="thick">
        <color theme="4"/>
      </right>
      <top/>
      <bottom style="medium">
        <color theme="4"/>
      </bottom>
      <diagonal/>
    </border>
    <border>
      <left style="medium">
        <color indexed="64"/>
      </left>
      <right style="medium">
        <color theme="4"/>
      </right>
      <top style="medium">
        <color theme="4"/>
      </top>
      <bottom style="thick">
        <color theme="3" tint="0.39994506668294322"/>
      </bottom>
      <diagonal/>
    </border>
    <border>
      <left style="medium">
        <color theme="4"/>
      </left>
      <right style="thin">
        <color indexed="64"/>
      </right>
      <top style="thin">
        <color indexed="64"/>
      </top>
      <bottom style="thick">
        <color theme="4"/>
      </bottom>
      <diagonal/>
    </border>
    <border>
      <left style="medium">
        <color theme="4"/>
      </left>
      <right style="thick">
        <color theme="4"/>
      </right>
      <top style="medium">
        <color theme="4"/>
      </top>
      <bottom style="thick">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theme="4"/>
      </left>
      <right style="thin">
        <color indexed="64"/>
      </right>
      <top/>
      <bottom style="thin">
        <color indexed="64"/>
      </bottom>
      <diagonal/>
    </border>
    <border>
      <left style="thin">
        <color indexed="64"/>
      </left>
      <right style="thin">
        <color indexed="64"/>
      </right>
      <top style="medium">
        <color theme="4"/>
      </top>
      <bottom style="medium">
        <color indexed="64"/>
      </bottom>
      <diagonal/>
    </border>
    <border>
      <left style="medium">
        <color indexed="64"/>
      </left>
      <right style="medium">
        <color indexed="64"/>
      </right>
      <top style="medium">
        <color theme="4"/>
      </top>
      <bottom style="thick">
        <color theme="3" tint="0.39994506668294322"/>
      </bottom>
      <diagonal/>
    </border>
    <border>
      <left style="thin">
        <color indexed="64"/>
      </left>
      <right style="medium">
        <color indexed="64"/>
      </right>
      <top/>
      <bottom style="medium">
        <color indexed="64"/>
      </bottom>
      <diagonal/>
    </border>
    <border>
      <left style="medium">
        <color indexed="64"/>
      </left>
      <right style="medium">
        <color theme="4"/>
      </right>
      <top/>
      <bottom style="thick">
        <color theme="4"/>
      </bottom>
      <diagonal/>
    </border>
    <border>
      <left style="medium">
        <color theme="4"/>
      </left>
      <right style="thick">
        <color theme="4"/>
      </right>
      <top/>
      <bottom style="thick">
        <color theme="4"/>
      </bottom>
      <diagonal/>
    </border>
    <border>
      <left/>
      <right style="thin">
        <color indexed="64"/>
      </right>
      <top/>
      <bottom style="medium">
        <color indexed="64"/>
      </bottom>
      <diagonal/>
    </border>
    <border>
      <left style="thin">
        <color theme="0"/>
      </left>
      <right/>
      <top/>
      <bottom/>
      <diagonal/>
    </border>
    <border diagonalUp="1">
      <left style="thin">
        <color theme="0"/>
      </left>
      <right/>
      <top style="thin">
        <color theme="0"/>
      </top>
      <bottom style="thin">
        <color theme="0"/>
      </bottom>
      <diagonal style="thin">
        <color theme="0"/>
      </diagonal>
    </border>
    <border diagonalUp="1">
      <left/>
      <right/>
      <top style="thin">
        <color theme="0"/>
      </top>
      <bottom style="thin">
        <color theme="0"/>
      </bottom>
      <diagonal style="thin">
        <color theme="0"/>
      </diagonal>
    </border>
    <border diagonalUp="1">
      <left/>
      <right style="thin">
        <color theme="0"/>
      </right>
      <top style="thin">
        <color theme="0"/>
      </top>
      <bottom style="thin">
        <color theme="0"/>
      </bottom>
      <diagonal style="thin">
        <color theme="0"/>
      </diagonal>
    </border>
    <border>
      <left style="thin">
        <color theme="0"/>
      </left>
      <right/>
      <top style="thin">
        <color theme="0"/>
      </top>
      <bottom style="medium">
        <color rgb="FF2E74B5"/>
      </bottom>
      <diagonal/>
    </border>
    <border>
      <left/>
      <right/>
      <top style="thin">
        <color theme="0"/>
      </top>
      <bottom style="medium">
        <color rgb="FF2E74B5"/>
      </bottom>
      <diagonal/>
    </border>
    <border>
      <left/>
      <right style="thin">
        <color theme="0"/>
      </right>
      <top style="thin">
        <color theme="0"/>
      </top>
      <bottom style="medium">
        <color rgb="FF2E74B5"/>
      </bottom>
      <diagonal/>
    </border>
    <border>
      <left style="medium">
        <color rgb="FF2E74B5"/>
      </left>
      <right style="thin">
        <color rgb="FF2E74B5"/>
      </right>
      <top style="medium">
        <color rgb="FF2E74B5"/>
      </top>
      <bottom style="thin">
        <color rgb="FF2E74B5"/>
      </bottom>
      <diagonal/>
    </border>
    <border>
      <left style="thin">
        <color rgb="FF2E74B5"/>
      </left>
      <right style="thin">
        <color rgb="FF2E74B5"/>
      </right>
      <top style="medium">
        <color rgb="FF2E74B5"/>
      </top>
      <bottom style="thin">
        <color rgb="FF2E74B5"/>
      </bottom>
      <diagonal/>
    </border>
    <border>
      <left style="thin">
        <color rgb="FF2E74B5"/>
      </left>
      <right/>
      <top style="medium">
        <color rgb="FF2E74B5"/>
      </top>
      <bottom style="thin">
        <color rgb="FF2E74B5"/>
      </bottom>
      <diagonal/>
    </border>
    <border>
      <left/>
      <right/>
      <top style="medium">
        <color rgb="FF2E74B5"/>
      </top>
      <bottom style="thin">
        <color rgb="FF2E74B5"/>
      </bottom>
      <diagonal/>
    </border>
    <border>
      <left/>
      <right style="medium">
        <color rgb="FF2E74B5"/>
      </right>
      <top style="medium">
        <color rgb="FF2E74B5"/>
      </top>
      <bottom style="thin">
        <color rgb="FF2E74B5"/>
      </bottom>
      <diagonal/>
    </border>
    <border>
      <left style="medium">
        <color rgb="FF2E74B5"/>
      </left>
      <right style="thin">
        <color rgb="FF2E74B5"/>
      </right>
      <top style="thin">
        <color rgb="FF2E74B5"/>
      </top>
      <bottom style="thin">
        <color rgb="FF2E74B5"/>
      </bottom>
      <diagonal/>
    </border>
    <border>
      <left style="thin">
        <color rgb="FF2E74B5"/>
      </left>
      <right style="thin">
        <color rgb="FF2E74B5"/>
      </right>
      <top style="thin">
        <color rgb="FF2E74B5"/>
      </top>
      <bottom style="thin">
        <color rgb="FF2E74B5"/>
      </bottom>
      <diagonal/>
    </border>
    <border>
      <left style="thin">
        <color rgb="FF2E74B5"/>
      </left>
      <right/>
      <top style="thin">
        <color rgb="FF2E74B5"/>
      </top>
      <bottom style="thin">
        <color rgb="FF2E74B5"/>
      </bottom>
      <diagonal/>
    </border>
    <border>
      <left/>
      <right/>
      <top style="thin">
        <color rgb="FF2E74B5"/>
      </top>
      <bottom style="thin">
        <color rgb="FF2E74B5"/>
      </bottom>
      <diagonal/>
    </border>
    <border>
      <left/>
      <right style="medium">
        <color rgb="FF2E74B5"/>
      </right>
      <top style="thin">
        <color rgb="FF2E74B5"/>
      </top>
      <bottom style="thin">
        <color rgb="FF2E74B5"/>
      </bottom>
      <diagonal/>
    </border>
    <border>
      <left style="medium">
        <color rgb="FF2E74B5"/>
      </left>
      <right style="thin">
        <color rgb="FF2E74B5"/>
      </right>
      <top style="thin">
        <color rgb="FF2E74B5"/>
      </top>
      <bottom style="medium">
        <color rgb="FF2E74B5"/>
      </bottom>
      <diagonal/>
    </border>
    <border>
      <left style="thin">
        <color rgb="FF2E74B5"/>
      </left>
      <right style="thin">
        <color rgb="FF2E74B5"/>
      </right>
      <top style="thin">
        <color rgb="FF2E74B5"/>
      </top>
      <bottom style="medium">
        <color rgb="FF2E74B5"/>
      </bottom>
      <diagonal/>
    </border>
    <border>
      <left style="thin">
        <color rgb="FF2E74B5"/>
      </left>
      <right/>
      <top style="thin">
        <color rgb="FF2E74B5"/>
      </top>
      <bottom style="medium">
        <color rgb="FF2E74B5"/>
      </bottom>
      <diagonal/>
    </border>
    <border>
      <left/>
      <right/>
      <top style="thin">
        <color rgb="FF2E74B5"/>
      </top>
      <bottom style="medium">
        <color rgb="FF2E74B5"/>
      </bottom>
      <diagonal/>
    </border>
    <border>
      <left/>
      <right style="medium">
        <color rgb="FF2E74B5"/>
      </right>
      <top style="thin">
        <color rgb="FF2E74B5"/>
      </top>
      <bottom style="medium">
        <color rgb="FF2E74B5"/>
      </bottom>
      <diagonal/>
    </border>
    <border>
      <left style="thin">
        <color theme="0"/>
      </left>
      <right/>
      <top style="medium">
        <color rgb="FF2E74B5"/>
      </top>
      <bottom/>
      <diagonal/>
    </border>
    <border>
      <left/>
      <right/>
      <top style="medium">
        <color rgb="FF2E74B5"/>
      </top>
      <bottom/>
      <diagonal/>
    </border>
    <border>
      <left style="medium">
        <color theme="0"/>
      </left>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medium">
        <color theme="0"/>
      </left>
      <right style="medium">
        <color theme="0"/>
      </right>
      <top/>
      <bottom style="double">
        <color theme="4"/>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s>
  <cellStyleXfs count="7">
    <xf numFmtId="0" fontId="0" fillId="0" borderId="0"/>
    <xf numFmtId="9" fontId="1" fillId="0" borderId="0" applyFont="0" applyFill="0" applyBorder="0" applyAlignment="0" applyProtection="0"/>
    <xf numFmtId="0" fontId="4" fillId="0" borderId="0"/>
    <xf numFmtId="0" fontId="4" fillId="0" borderId="0"/>
    <xf numFmtId="41" fontId="1" fillId="0" borderId="0" applyFont="0" applyFill="0" applyBorder="0" applyAlignment="0" applyProtection="0"/>
    <xf numFmtId="41" fontId="1" fillId="0" borderId="0" applyFont="0" applyFill="0" applyBorder="0" applyAlignment="0" applyProtection="0"/>
    <xf numFmtId="0" fontId="27" fillId="0" borderId="0"/>
  </cellStyleXfs>
  <cellXfs count="821">
    <xf numFmtId="0" fontId="0" fillId="0" borderId="0" xfId="0"/>
    <xf numFmtId="0" fontId="0" fillId="2" borderId="0" xfId="0" applyFill="1"/>
    <xf numFmtId="0" fontId="5" fillId="0" borderId="9" xfId="0" applyFont="1" applyBorder="1"/>
    <xf numFmtId="0" fontId="5" fillId="0" borderId="10" xfId="0" applyFont="1" applyBorder="1"/>
    <xf numFmtId="0" fontId="5" fillId="0" borderId="11" xfId="0" applyFont="1" applyBorder="1"/>
    <xf numFmtId="164" fontId="6" fillId="0" borderId="7" xfId="0" applyNumberFormat="1" applyFont="1" applyBorder="1" applyAlignment="1">
      <alignment horizontal="center"/>
    </xf>
    <xf numFmtId="9" fontId="6" fillId="0" borderId="7" xfId="0" applyNumberFormat="1" applyFont="1" applyBorder="1" applyAlignment="1">
      <alignment horizontal="center"/>
    </xf>
    <xf numFmtId="164" fontId="6" fillId="0" borderId="7" xfId="1" applyNumberFormat="1" applyFont="1" applyBorder="1" applyAlignment="1">
      <alignment horizontal="center"/>
    </xf>
    <xf numFmtId="164" fontId="6" fillId="0" borderId="12" xfId="0" applyNumberFormat="1" applyFont="1" applyBorder="1" applyAlignment="1">
      <alignment horizontal="center"/>
    </xf>
    <xf numFmtId="164" fontId="6" fillId="0" borderId="13" xfId="0" applyNumberFormat="1" applyFont="1" applyBorder="1" applyAlignment="1">
      <alignment horizontal="center"/>
    </xf>
    <xf numFmtId="9" fontId="6" fillId="0" borderId="8" xfId="0" applyNumberFormat="1" applyFont="1" applyBorder="1" applyAlignment="1">
      <alignment horizontal="center"/>
    </xf>
    <xf numFmtId="164" fontId="6" fillId="0" borderId="8" xfId="1" applyNumberFormat="1" applyFont="1" applyBorder="1" applyAlignment="1">
      <alignment horizontal="center"/>
    </xf>
    <xf numFmtId="164" fontId="6" fillId="2" borderId="1" xfId="0" applyNumberFormat="1" applyFont="1" applyFill="1" applyBorder="1" applyAlignment="1">
      <alignment horizontal="center" vertical="center"/>
    </xf>
    <xf numFmtId="9" fontId="6" fillId="2" borderId="6" xfId="0" applyNumberFormat="1" applyFont="1" applyFill="1" applyBorder="1" applyAlignment="1">
      <alignment horizontal="center" vertical="center"/>
    </xf>
    <xf numFmtId="164" fontId="6" fillId="2" borderId="2"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6" xfId="0" applyFont="1" applyFill="1" applyBorder="1" applyAlignment="1">
      <alignment horizontal="center" vertical="center" wrapText="1"/>
    </xf>
    <xf numFmtId="0" fontId="0" fillId="6" borderId="3" xfId="0" applyFill="1" applyBorder="1"/>
    <xf numFmtId="0" fontId="0" fillId="2" borderId="3" xfId="0" applyFill="1" applyBorder="1" applyAlignment="1">
      <alignment horizontal="center" vertical="center"/>
    </xf>
    <xf numFmtId="0" fontId="0" fillId="11" borderId="3" xfId="0" applyFill="1" applyBorder="1" applyAlignment="1">
      <alignment horizontal="center" vertical="center"/>
    </xf>
    <xf numFmtId="0" fontId="11" fillId="3" borderId="0" xfId="0" applyFont="1" applyFill="1" applyBorder="1" applyAlignment="1">
      <alignment horizontal="center" vertical="center" wrapText="1"/>
    </xf>
    <xf numFmtId="0" fontId="0" fillId="12" borderId="3" xfId="0" applyFill="1" applyBorder="1"/>
    <xf numFmtId="9" fontId="0" fillId="11" borderId="3" xfId="1" applyFont="1" applyFill="1" applyBorder="1" applyAlignment="1">
      <alignment horizontal="center" vertical="center"/>
    </xf>
    <xf numFmtId="0" fontId="0" fillId="0" borderId="3" xfId="0" applyBorder="1"/>
    <xf numFmtId="9" fontId="0" fillId="0" borderId="3" xfId="0" applyNumberFormat="1" applyBorder="1"/>
    <xf numFmtId="10" fontId="0" fillId="0" borderId="3" xfId="0" applyNumberFormat="1" applyBorder="1"/>
    <xf numFmtId="10" fontId="0" fillId="0" borderId="0" xfId="0" applyNumberFormat="1"/>
    <xf numFmtId="9" fontId="2" fillId="0" borderId="3" xfId="0" applyNumberFormat="1" applyFont="1" applyBorder="1"/>
    <xf numFmtId="9" fontId="0" fillId="0" borderId="0" xfId="0" applyNumberFormat="1"/>
    <xf numFmtId="0" fontId="5" fillId="0" borderId="0" xfId="0" applyFont="1"/>
    <xf numFmtId="0" fontId="11" fillId="3" borderId="15" xfId="0" applyFont="1" applyFill="1" applyBorder="1" applyAlignment="1">
      <alignment horizontal="center" vertical="center" wrapText="1"/>
    </xf>
    <xf numFmtId="0" fontId="0" fillId="0" borderId="0" xfId="0" applyBorder="1"/>
    <xf numFmtId="0" fontId="11" fillId="3" borderId="44" xfId="0" applyFont="1" applyFill="1" applyBorder="1" applyAlignment="1">
      <alignment horizontal="center" vertical="center"/>
    </xf>
    <xf numFmtId="0" fontId="11" fillId="3" borderId="14" xfId="0" applyFont="1" applyFill="1" applyBorder="1" applyAlignment="1">
      <alignment horizontal="center" vertical="center"/>
    </xf>
    <xf numFmtId="0" fontId="10" fillId="2" borderId="3" xfId="0" applyFont="1" applyFill="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9" fontId="18" fillId="11" borderId="3" xfId="1" applyFont="1" applyFill="1" applyBorder="1" applyAlignment="1">
      <alignment horizontal="center" vertical="center"/>
    </xf>
    <xf numFmtId="9" fontId="18" fillId="2" borderId="3" xfId="1" applyFont="1" applyFill="1" applyBorder="1" applyAlignment="1">
      <alignment horizontal="center" vertical="center"/>
    </xf>
    <xf numFmtId="9"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9" fontId="18" fillId="2" borderId="3" xfId="0" applyNumberFormat="1" applyFont="1" applyFill="1" applyBorder="1" applyAlignment="1">
      <alignment horizontal="center" vertical="center"/>
    </xf>
    <xf numFmtId="1" fontId="18" fillId="11" borderId="3" xfId="1" applyNumberFormat="1" applyFont="1" applyFill="1" applyBorder="1" applyAlignment="1">
      <alignment horizontal="center" vertical="center"/>
    </xf>
    <xf numFmtId="1" fontId="18" fillId="2" borderId="3" xfId="0" applyNumberFormat="1" applyFont="1" applyFill="1" applyBorder="1" applyAlignment="1">
      <alignment horizontal="center" vertical="center"/>
    </xf>
    <xf numFmtId="1" fontId="18" fillId="2" borderId="3" xfId="1" applyNumberFormat="1" applyFont="1" applyFill="1" applyBorder="1" applyAlignment="1">
      <alignment horizontal="center" vertical="center"/>
    </xf>
    <xf numFmtId="0" fontId="18" fillId="2" borderId="3" xfId="0" applyFont="1" applyFill="1" applyBorder="1" applyAlignment="1">
      <alignment horizontal="center" vertical="center"/>
    </xf>
    <xf numFmtId="0" fontId="18" fillId="11" borderId="3" xfId="0" applyFont="1" applyFill="1" applyBorder="1" applyAlignment="1">
      <alignment horizontal="center" vertical="center"/>
    </xf>
    <xf numFmtId="0" fontId="10" fillId="2" borderId="3" xfId="0" applyFont="1" applyFill="1" applyBorder="1" applyAlignment="1">
      <alignment horizontal="center" vertical="center" wrapText="1"/>
    </xf>
    <xf numFmtId="9" fontId="10" fillId="2" borderId="3" xfId="0" applyNumberFormat="1" applyFont="1" applyFill="1" applyBorder="1" applyAlignment="1">
      <alignment horizontal="center" vertical="center" wrapText="1"/>
    </xf>
    <xf numFmtId="2" fontId="18" fillId="2" borderId="3" xfId="0" applyNumberFormat="1" applyFont="1" applyFill="1" applyBorder="1" applyAlignment="1">
      <alignment horizontal="center" vertical="center"/>
    </xf>
    <xf numFmtId="9" fontId="0" fillId="2" borderId="3" xfId="1" applyFont="1" applyFill="1" applyBorder="1" applyAlignment="1">
      <alignment horizontal="center" vertical="center"/>
    </xf>
    <xf numFmtId="9" fontId="0" fillId="2" borderId="3" xfId="1" applyFont="1" applyFill="1" applyBorder="1" applyAlignment="1">
      <alignment horizontal="justify" vertical="center" wrapText="1"/>
    </xf>
    <xf numFmtId="9" fontId="0" fillId="2" borderId="3" xfId="1" applyFont="1" applyFill="1" applyBorder="1" applyAlignment="1">
      <alignment horizontal="center" vertical="center" wrapText="1"/>
    </xf>
    <xf numFmtId="0" fontId="0" fillId="12" borderId="3" xfId="0" applyFill="1" applyBorder="1"/>
    <xf numFmtId="9" fontId="26" fillId="2" borderId="3" xfId="1" applyFont="1" applyFill="1" applyBorder="1" applyAlignment="1">
      <alignment horizontal="left" vertical="center" wrapText="1"/>
    </xf>
    <xf numFmtId="0" fontId="26" fillId="12" borderId="3" xfId="0" applyFont="1" applyFill="1" applyBorder="1"/>
    <xf numFmtId="9" fontId="0" fillId="2" borderId="3" xfId="1" applyFont="1" applyFill="1" applyBorder="1" applyAlignment="1">
      <alignment horizontal="left" vertical="center" wrapText="1"/>
    </xf>
    <xf numFmtId="0" fontId="3" fillId="2" borderId="3" xfId="0" applyFont="1" applyFill="1" applyBorder="1" applyAlignment="1">
      <alignment horizontal="justify" vertical="center" wrapText="1"/>
    </xf>
    <xf numFmtId="0" fontId="0" fillId="12" borderId="33" xfId="0" applyFill="1" applyBorder="1"/>
    <xf numFmtId="0" fontId="8" fillId="2" borderId="3" xfId="0" applyFont="1" applyFill="1" applyBorder="1" applyAlignment="1">
      <alignment horizontal="center" vertical="center" wrapText="1"/>
    </xf>
    <xf numFmtId="0" fontId="25" fillId="0" borderId="3" xfId="0" applyFont="1" applyBorder="1" applyAlignment="1">
      <alignment vertical="center" wrapText="1"/>
    </xf>
    <xf numFmtId="14" fontId="10" fillId="2" borderId="3" xfId="0" applyNumberFormat="1" applyFont="1" applyFill="1" applyBorder="1" applyAlignment="1">
      <alignment horizontal="center" vertical="center" wrapText="1"/>
    </xf>
    <xf numFmtId="14" fontId="10" fillId="2" borderId="3" xfId="0" applyNumberFormat="1" applyFont="1" applyFill="1" applyBorder="1" applyAlignment="1">
      <alignment horizontal="center" vertical="center"/>
    </xf>
    <xf numFmtId="0" fontId="10" fillId="0" borderId="3" xfId="0" applyFont="1" applyBorder="1" applyAlignment="1">
      <alignment horizontal="justify" vertical="center" wrapText="1"/>
    </xf>
    <xf numFmtId="0" fontId="10" fillId="2" borderId="3" xfId="0" applyFont="1" applyFill="1" applyBorder="1" applyAlignment="1">
      <alignment horizontal="justify" vertical="center" wrapText="1"/>
    </xf>
    <xf numFmtId="0" fontId="0" fillId="0" borderId="0" xfId="0"/>
    <xf numFmtId="0" fontId="0" fillId="2" borderId="0" xfId="0" applyFill="1"/>
    <xf numFmtId="0" fontId="0" fillId="2" borderId="28" xfId="0" applyFill="1" applyBorder="1" applyAlignment="1">
      <alignment horizontal="center" vertical="center"/>
    </xf>
    <xf numFmtId="0" fontId="11" fillId="3" borderId="3" xfId="0" applyFont="1" applyFill="1" applyBorder="1" applyAlignment="1">
      <alignment vertical="center" wrapText="1"/>
    </xf>
    <xf numFmtId="9" fontId="0" fillId="11" borderId="3" xfId="0" applyNumberFormat="1" applyFill="1" applyBorder="1" applyAlignment="1">
      <alignment horizontal="center" vertical="center"/>
    </xf>
    <xf numFmtId="0" fontId="17" fillId="0" borderId="59" xfId="0" applyFont="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horizontal="center" vertical="center"/>
    </xf>
    <xf numFmtId="0" fontId="18" fillId="6" borderId="33" xfId="0" applyFont="1" applyFill="1" applyBorder="1"/>
    <xf numFmtId="0" fontId="16" fillId="8" borderId="28"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28" fillId="14" borderId="48" xfId="0" applyFont="1" applyFill="1" applyBorder="1" applyAlignment="1">
      <alignment horizontal="center" vertical="center"/>
    </xf>
    <xf numFmtId="0" fontId="28" fillId="14" borderId="18" xfId="0" applyFont="1" applyFill="1" applyBorder="1" applyAlignment="1">
      <alignment horizontal="center" vertical="center" wrapText="1"/>
    </xf>
    <xf numFmtId="0" fontId="28" fillId="14" borderId="18" xfId="0" applyFont="1" applyFill="1" applyBorder="1" applyAlignment="1">
      <alignment horizontal="center" vertical="center"/>
    </xf>
    <xf numFmtId="0" fontId="5" fillId="14" borderId="48" xfId="0" applyFont="1" applyFill="1" applyBorder="1"/>
    <xf numFmtId="0" fontId="5" fillId="11" borderId="3"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8" xfId="0" applyFont="1" applyFill="1" applyBorder="1" applyAlignment="1">
      <alignment horizontal="center" vertical="center"/>
    </xf>
    <xf numFmtId="9" fontId="5" fillId="2" borderId="3" xfId="1" applyFont="1" applyFill="1" applyBorder="1" applyAlignment="1">
      <alignment horizontal="center" vertical="center"/>
    </xf>
    <xf numFmtId="0" fontId="32" fillId="0" borderId="0" xfId="3" applyFont="1" applyFill="1" applyBorder="1" applyAlignment="1" applyProtection="1">
      <alignment horizontal="center" vertical="top" wrapText="1"/>
      <protection locked="0"/>
    </xf>
    <xf numFmtId="0" fontId="32" fillId="0" borderId="0" xfId="3" applyFont="1" applyFill="1" applyBorder="1" applyAlignment="1" applyProtection="1">
      <alignment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horizontal="left" vertical="top" wrapText="1"/>
    </xf>
    <xf numFmtId="0" fontId="32" fillId="0" borderId="0" xfId="3" applyFont="1" applyFill="1" applyBorder="1" applyAlignment="1" applyProtection="1">
      <alignment horizontal="center" vertical="top" wrapText="1"/>
    </xf>
    <xf numFmtId="0" fontId="32" fillId="0" borderId="4" xfId="3" applyFont="1" applyFill="1" applyBorder="1" applyAlignment="1" applyProtection="1">
      <alignment horizontal="center" vertical="top" wrapText="1"/>
    </xf>
    <xf numFmtId="0" fontId="30" fillId="0" borderId="22" xfId="3" applyFont="1" applyBorder="1" applyProtection="1"/>
    <xf numFmtId="0" fontId="33" fillId="0" borderId="0" xfId="3" applyFont="1" applyBorder="1" applyProtection="1"/>
    <xf numFmtId="0" fontId="30" fillId="0" borderId="0" xfId="3" applyFont="1" applyBorder="1" applyProtection="1"/>
    <xf numFmtId="0" fontId="30" fillId="0" borderId="4" xfId="3" applyFont="1" applyBorder="1" applyProtection="1"/>
    <xf numFmtId="0" fontId="30" fillId="0" borderId="0" xfId="3" applyFont="1"/>
    <xf numFmtId="14" fontId="30" fillId="0" borderId="0" xfId="3" applyNumberFormat="1" applyFont="1" applyBorder="1" applyAlignment="1" applyProtection="1">
      <alignment horizontal="left"/>
    </xf>
    <xf numFmtId="0" fontId="5" fillId="2" borderId="0" xfId="3" applyFont="1" applyFill="1" applyBorder="1" applyProtection="1"/>
    <xf numFmtId="0" fontId="33" fillId="0" borderId="22" xfId="3" applyFont="1" applyBorder="1" applyAlignment="1" applyProtection="1">
      <alignment horizontal="center" vertical="center" wrapText="1"/>
    </xf>
    <xf numFmtId="0" fontId="33" fillId="0" borderId="0" xfId="3" applyFont="1" applyBorder="1" applyAlignment="1" applyProtection="1">
      <alignment horizontal="center" vertical="center" wrapText="1"/>
    </xf>
    <xf numFmtId="0" fontId="33" fillId="0" borderId="4" xfId="3" applyFont="1" applyBorder="1" applyAlignment="1" applyProtection="1">
      <alignment horizontal="center" vertical="center" wrapText="1"/>
    </xf>
    <xf numFmtId="0" fontId="35" fillId="5" borderId="0" xfId="3" applyFont="1" applyFill="1" applyBorder="1" applyAlignment="1" applyProtection="1">
      <alignment vertical="center" wrapText="1"/>
    </xf>
    <xf numFmtId="0" fontId="32" fillId="0" borderId="22" xfId="3" applyFont="1" applyBorder="1" applyAlignment="1" applyProtection="1">
      <alignment horizontal="justify" vertical="top" wrapText="1"/>
    </xf>
    <xf numFmtId="0" fontId="36" fillId="0" borderId="0" xfId="3" applyFont="1" applyBorder="1" applyAlignment="1" applyProtection="1">
      <alignment horizontal="center" vertical="center" wrapText="1"/>
    </xf>
    <xf numFmtId="0" fontId="36" fillId="0" borderId="4" xfId="3" applyFont="1" applyBorder="1" applyAlignment="1" applyProtection="1">
      <alignment horizontal="center" vertical="center" wrapText="1"/>
    </xf>
    <xf numFmtId="0" fontId="35" fillId="0" borderId="0" xfId="3" applyFont="1" applyBorder="1" applyAlignment="1" applyProtection="1">
      <alignment vertical="center" wrapText="1"/>
    </xf>
    <xf numFmtId="0" fontId="35" fillId="0" borderId="0" xfId="3" applyFont="1" applyBorder="1" applyAlignment="1" applyProtection="1">
      <alignment horizontal="right" vertical="center" wrapText="1"/>
    </xf>
    <xf numFmtId="0" fontId="35" fillId="0" borderId="3" xfId="3" applyFont="1" applyFill="1" applyBorder="1" applyAlignment="1" applyProtection="1">
      <alignment horizontal="center" vertical="center" wrapText="1"/>
    </xf>
    <xf numFmtId="0" fontId="35" fillId="0" borderId="22" xfId="3" applyFont="1" applyBorder="1" applyAlignment="1" applyProtection="1">
      <alignment horizontal="justify" vertical="top" wrapText="1"/>
    </xf>
    <xf numFmtId="0" fontId="35" fillId="5" borderId="0" xfId="3" applyFont="1" applyFill="1" applyBorder="1" applyAlignment="1" applyProtection="1">
      <alignment horizontal="left" vertical="center" wrapText="1"/>
    </xf>
    <xf numFmtId="0" fontId="35" fillId="0" borderId="0" xfId="3" applyFont="1" applyFill="1" applyBorder="1" applyAlignment="1" applyProtection="1">
      <alignment horizontal="left" vertical="center" wrapText="1"/>
    </xf>
    <xf numFmtId="0" fontId="30" fillId="0" borderId="0" xfId="3" applyFont="1" applyFill="1" applyBorder="1"/>
    <xf numFmtId="0" fontId="35" fillId="0" borderId="4" xfId="3" applyFont="1" applyFill="1" applyBorder="1" applyAlignment="1" applyProtection="1">
      <alignment horizontal="left" vertical="top" wrapText="1"/>
    </xf>
    <xf numFmtId="0" fontId="35" fillId="5" borderId="0" xfId="3" applyFont="1" applyFill="1" applyBorder="1" applyAlignment="1" applyProtection="1">
      <alignment horizontal="center" vertical="center" wrapText="1"/>
    </xf>
    <xf numFmtId="0" fontId="37" fillId="0" borderId="3" xfId="3" applyFont="1" applyFill="1" applyBorder="1" applyAlignment="1" applyProtection="1">
      <alignment horizontal="center" vertical="center" wrapText="1"/>
    </xf>
    <xf numFmtId="0" fontId="35" fillId="0" borderId="0" xfId="3" applyFont="1" applyFill="1" applyBorder="1" applyAlignment="1" applyProtection="1">
      <alignment horizontal="center" vertical="center" wrapText="1"/>
    </xf>
    <xf numFmtId="0" fontId="35" fillId="0" borderId="22" xfId="3" applyFont="1" applyBorder="1" applyAlignment="1" applyProtection="1">
      <alignment horizontal="left" vertical="center" wrapText="1"/>
    </xf>
    <xf numFmtId="0" fontId="35" fillId="0" borderId="0" xfId="3" applyFont="1" applyBorder="1" applyAlignment="1" applyProtection="1">
      <alignment horizontal="left" vertical="center" wrapText="1"/>
    </xf>
    <xf numFmtId="0" fontId="35" fillId="0" borderId="0" xfId="3" applyFont="1" applyFill="1" applyBorder="1" applyAlignment="1" applyProtection="1">
      <alignment vertical="center" wrapText="1"/>
    </xf>
    <xf numFmtId="0" fontId="35" fillId="0" borderId="0" xfId="3" applyFont="1" applyBorder="1" applyAlignment="1" applyProtection="1">
      <alignment horizontal="center" vertical="top" wrapText="1"/>
    </xf>
    <xf numFmtId="0" fontId="35" fillId="0" borderId="0" xfId="3" applyFont="1" applyBorder="1" applyAlignment="1" applyProtection="1">
      <alignment horizontal="left" vertical="top" wrapText="1"/>
    </xf>
    <xf numFmtId="0" fontId="35" fillId="0" borderId="0" xfId="3" applyFont="1" applyBorder="1" applyAlignment="1" applyProtection="1">
      <alignment horizontal="justify" vertical="top" wrapText="1"/>
    </xf>
    <xf numFmtId="0" fontId="35" fillId="0" borderId="4" xfId="3" applyFont="1" applyBorder="1" applyAlignment="1" applyProtection="1">
      <alignment horizontal="justify" vertical="top" wrapText="1"/>
    </xf>
    <xf numFmtId="0" fontId="37" fillId="5" borderId="0" xfId="3" applyFont="1" applyFill="1" applyBorder="1" applyAlignment="1" applyProtection="1">
      <alignment vertical="center" wrapText="1"/>
    </xf>
    <xf numFmtId="0" fontId="35" fillId="0" borderId="0" xfId="3" applyFont="1" applyFill="1" applyBorder="1" applyAlignment="1" applyProtection="1">
      <alignment horizontal="right" vertical="top" wrapText="1"/>
    </xf>
    <xf numFmtId="0" fontId="35" fillId="0" borderId="4" xfId="3" applyFont="1" applyFill="1" applyBorder="1" applyAlignment="1" applyProtection="1">
      <alignment horizontal="right" vertical="top" wrapText="1"/>
    </xf>
    <xf numFmtId="0" fontId="35" fillId="5" borderId="22" xfId="3" applyFont="1" applyFill="1" applyBorder="1" applyAlignment="1" applyProtection="1">
      <alignment vertical="center" wrapText="1"/>
    </xf>
    <xf numFmtId="0" fontId="33" fillId="5" borderId="23" xfId="3" applyFont="1" applyFill="1" applyBorder="1" applyAlignment="1" applyProtection="1">
      <alignment horizontal="left"/>
    </xf>
    <xf numFmtId="0" fontId="33" fillId="5" borderId="24" xfId="3" applyFont="1" applyFill="1" applyBorder="1" applyAlignment="1" applyProtection="1">
      <alignment horizontal="left"/>
    </xf>
    <xf numFmtId="0" fontId="35" fillId="0" borderId="24" xfId="3" applyFont="1" applyFill="1" applyBorder="1" applyAlignment="1" applyProtection="1">
      <alignment horizontal="left" vertical="top" wrapText="1"/>
    </xf>
    <xf numFmtId="0" fontId="30" fillId="0" borderId="24" xfId="3" applyFont="1" applyBorder="1" applyProtection="1"/>
    <xf numFmtId="0" fontId="30" fillId="0" borderId="25" xfId="3" applyFont="1" applyBorder="1" applyProtection="1"/>
    <xf numFmtId="0" fontId="33" fillId="5" borderId="0" xfId="3" applyFont="1" applyFill="1" applyBorder="1" applyAlignment="1" applyProtection="1">
      <alignment horizontal="left" vertical="center" wrapText="1"/>
    </xf>
    <xf numFmtId="0" fontId="30" fillId="0" borderId="23" xfId="3" applyFont="1" applyBorder="1" applyProtection="1"/>
    <xf numFmtId="0" fontId="30" fillId="0" borderId="0" xfId="3" applyFont="1" applyProtection="1"/>
    <xf numFmtId="0" fontId="33" fillId="0" borderId="0" xfId="3" applyFont="1" applyProtection="1"/>
    <xf numFmtId="14" fontId="30" fillId="0" borderId="0" xfId="3" applyNumberFormat="1" applyFont="1" applyAlignment="1" applyProtection="1">
      <alignment horizontal="left"/>
    </xf>
    <xf numFmtId="0" fontId="5" fillId="0" borderId="0" xfId="3" applyFont="1" applyBorder="1" applyAlignment="1" applyProtection="1">
      <alignment horizontal="justify" vertical="top" wrapText="1"/>
    </xf>
    <xf numFmtId="0" fontId="31" fillId="0" borderId="0" xfId="3" applyFont="1" applyFill="1" applyBorder="1" applyAlignment="1" applyProtection="1">
      <alignment horizontal="justify" vertical="top" wrapText="1"/>
    </xf>
    <xf numFmtId="0" fontId="31" fillId="0" borderId="0" xfId="3" applyFont="1" applyFill="1" applyBorder="1" applyAlignment="1" applyProtection="1">
      <alignment vertical="top" wrapText="1"/>
    </xf>
    <xf numFmtId="0" fontId="31" fillId="0" borderId="4" xfId="3" applyFont="1" applyFill="1" applyBorder="1" applyAlignment="1" applyProtection="1">
      <alignment vertical="top" wrapText="1"/>
    </xf>
    <xf numFmtId="0" fontId="31" fillId="5" borderId="0" xfId="3" applyFont="1" applyFill="1" applyBorder="1" applyAlignment="1" applyProtection="1">
      <alignment horizontal="left" vertical="center" wrapText="1"/>
    </xf>
    <xf numFmtId="0" fontId="5" fillId="0" borderId="0" xfId="3" applyFont="1" applyFill="1" applyBorder="1" applyAlignment="1" applyProtection="1">
      <alignment horizontal="center" vertical="top" wrapText="1"/>
      <protection locked="0"/>
    </xf>
    <xf numFmtId="0" fontId="16" fillId="8" borderId="63" xfId="0" applyFont="1" applyFill="1" applyBorder="1" applyAlignment="1">
      <alignment horizontal="center" vertical="center" wrapText="1"/>
    </xf>
    <xf numFmtId="0" fontId="10" fillId="0" borderId="30" xfId="0" applyFont="1" applyBorder="1" applyAlignment="1">
      <alignment horizontal="justify" vertical="center" wrapText="1"/>
    </xf>
    <xf numFmtId="9" fontId="10" fillId="0" borderId="30" xfId="0" applyNumberFormat="1" applyFont="1" applyBorder="1" applyAlignment="1">
      <alignment horizontal="center" vertical="center"/>
    </xf>
    <xf numFmtId="0" fontId="10" fillId="0" borderId="30" xfId="0" applyFont="1" applyBorder="1" applyAlignment="1">
      <alignment horizontal="center" vertical="center" wrapText="1"/>
    </xf>
    <xf numFmtId="14" fontId="10" fillId="0" borderId="60" xfId="0" applyNumberFormat="1" applyFont="1" applyBorder="1" applyAlignment="1">
      <alignment horizontal="center" vertical="center"/>
    </xf>
    <xf numFmtId="9" fontId="18" fillId="2" borderId="29" xfId="1" applyFont="1" applyFill="1" applyBorder="1" applyAlignment="1">
      <alignment horizontal="center" vertical="center"/>
    </xf>
    <xf numFmtId="9" fontId="18" fillId="11" borderId="30" xfId="1" applyFont="1" applyFill="1" applyBorder="1" applyAlignment="1">
      <alignment horizontal="center" vertical="center"/>
    </xf>
    <xf numFmtId="9" fontId="18" fillId="2" borderId="30" xfId="1" applyFont="1" applyFill="1" applyBorder="1" applyAlignment="1">
      <alignment horizontal="center" vertical="center"/>
    </xf>
    <xf numFmtId="9" fontId="18" fillId="2" borderId="60" xfId="1" applyFont="1" applyFill="1" applyBorder="1" applyAlignment="1">
      <alignment horizontal="center" vertical="center"/>
    </xf>
    <xf numFmtId="14" fontId="10" fillId="0" borderId="64" xfId="0" applyNumberFormat="1" applyFont="1" applyBorder="1" applyAlignment="1">
      <alignment horizontal="center" vertical="center" wrapText="1"/>
    </xf>
    <xf numFmtId="9" fontId="18" fillId="2" borderId="65" xfId="1" applyFont="1" applyFill="1" applyBorder="1" applyAlignment="1">
      <alignment horizontal="center" vertical="center"/>
    </xf>
    <xf numFmtId="9" fontId="18" fillId="2" borderId="64" xfId="0" applyNumberFormat="1" applyFont="1" applyFill="1" applyBorder="1" applyAlignment="1">
      <alignment horizontal="center" vertical="center"/>
    </xf>
    <xf numFmtId="0" fontId="10" fillId="0" borderId="3" xfId="0" applyFont="1" applyFill="1" applyBorder="1" applyAlignment="1">
      <alignment horizontal="justify" vertical="center" wrapText="1"/>
    </xf>
    <xf numFmtId="9" fontId="10"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14" fontId="10" fillId="0" borderId="64" xfId="0" applyNumberFormat="1" applyFont="1" applyFill="1" applyBorder="1" applyAlignment="1">
      <alignment horizontal="center" vertical="center" wrapText="1"/>
    </xf>
    <xf numFmtId="1" fontId="18" fillId="2" borderId="65" xfId="1" applyNumberFormat="1" applyFont="1" applyFill="1" applyBorder="1" applyAlignment="1">
      <alignment horizontal="center" vertical="center"/>
    </xf>
    <xf numFmtId="0" fontId="10" fillId="0" borderId="35" xfId="0" applyFont="1" applyFill="1" applyBorder="1" applyAlignment="1">
      <alignment horizontal="center" vertical="center" wrapText="1"/>
    </xf>
    <xf numFmtId="1" fontId="18" fillId="2" borderId="35" xfId="0" applyNumberFormat="1" applyFont="1" applyFill="1" applyBorder="1" applyAlignment="1">
      <alignment horizontal="center" vertical="center"/>
    </xf>
    <xf numFmtId="1" fontId="18" fillId="2" borderId="36" xfId="0" applyNumberFormat="1" applyFont="1" applyFill="1" applyBorder="1" applyAlignment="1">
      <alignment horizontal="center" vertical="center"/>
    </xf>
    <xf numFmtId="0" fontId="39" fillId="8" borderId="28" xfId="0" applyFont="1" applyFill="1" applyBorder="1" applyAlignment="1">
      <alignment horizontal="center" vertical="center" wrapText="1"/>
    </xf>
    <xf numFmtId="0" fontId="40" fillId="0" borderId="3" xfId="0" applyFont="1" applyBorder="1" applyAlignment="1">
      <alignment horizontal="justify" vertical="center" wrapText="1"/>
    </xf>
    <xf numFmtId="0" fontId="40" fillId="0" borderId="3" xfId="0" applyFont="1" applyBorder="1" applyAlignment="1">
      <alignment horizontal="center" vertical="center" wrapText="1"/>
    </xf>
    <xf numFmtId="0" fontId="39" fillId="0" borderId="66" xfId="0" applyFont="1" applyFill="1" applyBorder="1" applyAlignment="1">
      <alignment horizontal="center" vertical="center" wrapText="1"/>
    </xf>
    <xf numFmtId="0" fontId="40" fillId="0" borderId="67" xfId="0" applyFont="1" applyFill="1" applyBorder="1" applyAlignment="1">
      <alignment horizontal="justify" vertical="center" wrapText="1"/>
    </xf>
    <xf numFmtId="1" fontId="40" fillId="0" borderId="67" xfId="0" applyNumberFormat="1" applyFont="1" applyFill="1" applyBorder="1" applyAlignment="1">
      <alignment horizontal="center" vertical="center" wrapText="1"/>
    </xf>
    <xf numFmtId="0" fontId="40" fillId="0" borderId="67" xfId="0" applyFont="1" applyFill="1" applyBorder="1" applyAlignment="1">
      <alignment horizontal="center" vertical="center" wrapText="1"/>
    </xf>
    <xf numFmtId="14" fontId="40" fillId="0" borderId="62" xfId="0" applyNumberFormat="1"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0" fillId="0" borderId="35" xfId="0" applyFont="1" applyFill="1" applyBorder="1" applyAlignment="1">
      <alignment horizontal="justify" vertical="center" wrapText="1"/>
    </xf>
    <xf numFmtId="0" fontId="10" fillId="0" borderId="35" xfId="0" applyFont="1" applyFill="1" applyBorder="1" applyAlignment="1">
      <alignment vertical="center" wrapText="1"/>
    </xf>
    <xf numFmtId="0" fontId="40" fillId="0" borderId="35" xfId="0" applyFont="1" applyFill="1" applyBorder="1" applyAlignment="1">
      <alignment horizontal="center" vertical="center" wrapText="1"/>
    </xf>
    <xf numFmtId="14" fontId="10" fillId="0" borderId="36" xfId="0" applyNumberFormat="1" applyFont="1" applyFill="1" applyBorder="1" applyAlignment="1">
      <alignment horizontal="center" vertical="center" wrapText="1"/>
    </xf>
    <xf numFmtId="1" fontId="18" fillId="2" borderId="34" xfId="1" applyNumberFormat="1" applyFont="1" applyFill="1" applyBorder="1" applyAlignment="1">
      <alignment horizontal="center" vertical="center"/>
    </xf>
    <xf numFmtId="1" fontId="18" fillId="11" borderId="35" xfId="1" applyNumberFormat="1" applyFont="1" applyFill="1" applyBorder="1" applyAlignment="1">
      <alignment horizontal="center" vertical="center"/>
    </xf>
    <xf numFmtId="1" fontId="18" fillId="2" borderId="35" xfId="1" applyNumberFormat="1" applyFont="1" applyFill="1" applyBorder="1" applyAlignment="1">
      <alignment horizontal="center" vertical="center"/>
    </xf>
    <xf numFmtId="0" fontId="16" fillId="0" borderId="65" xfId="0" applyFont="1" applyFill="1" applyBorder="1" applyAlignment="1">
      <alignment horizontal="center" vertical="center" wrapText="1"/>
    </xf>
    <xf numFmtId="0" fontId="10" fillId="0" borderId="3" xfId="0" applyFont="1" applyFill="1" applyBorder="1" applyAlignment="1">
      <alignment vertical="center" wrapText="1"/>
    </xf>
    <xf numFmtId="1" fontId="18" fillId="2" borderId="64" xfId="0" applyNumberFormat="1" applyFont="1" applyFill="1" applyBorder="1" applyAlignment="1">
      <alignment horizontal="center" vertical="center"/>
    </xf>
    <xf numFmtId="0" fontId="16" fillId="2" borderId="32" xfId="0" applyFont="1" applyFill="1" applyBorder="1" applyAlignment="1">
      <alignment horizontal="center" vertical="center" wrapText="1"/>
    </xf>
    <xf numFmtId="0" fontId="10" fillId="2" borderId="33" xfId="0" applyFont="1" applyFill="1" applyBorder="1" applyAlignment="1">
      <alignment vertical="center" wrapText="1"/>
    </xf>
    <xf numFmtId="9" fontId="10" fillId="2" borderId="33" xfId="0" applyNumberFormat="1"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0" borderId="33" xfId="0" applyFont="1" applyFill="1" applyBorder="1" applyAlignment="1">
      <alignment horizontal="center" vertical="center" wrapText="1"/>
    </xf>
    <xf numFmtId="14" fontId="10" fillId="0" borderId="68" xfId="0" applyNumberFormat="1" applyFont="1" applyBorder="1" applyAlignment="1">
      <alignment horizontal="center" vertical="center" wrapText="1"/>
    </xf>
    <xf numFmtId="0" fontId="16" fillId="2" borderId="29" xfId="0" applyFont="1" applyFill="1" applyBorder="1" applyAlignment="1">
      <alignment horizontal="center" vertical="center" wrapText="1"/>
    </xf>
    <xf numFmtId="0" fontId="10" fillId="2" borderId="30" xfId="0" applyFont="1" applyFill="1" applyBorder="1" applyAlignment="1">
      <alignment vertical="center" wrapText="1"/>
    </xf>
    <xf numFmtId="0" fontId="10" fillId="2" borderId="30" xfId="0" applyFont="1" applyFill="1" applyBorder="1" applyAlignment="1">
      <alignment horizontal="center" vertical="center" wrapText="1"/>
    </xf>
    <xf numFmtId="14" fontId="10" fillId="0" borderId="60" xfId="0" applyNumberFormat="1" applyFont="1" applyBorder="1" applyAlignment="1">
      <alignment horizontal="center" vertical="center" wrapText="1"/>
    </xf>
    <xf numFmtId="0" fontId="18" fillId="2" borderId="65" xfId="0" applyFont="1" applyFill="1" applyBorder="1" applyAlignment="1">
      <alignment horizontal="center" vertical="center"/>
    </xf>
    <xf numFmtId="0" fontId="18" fillId="11" borderId="28" xfId="0" applyFont="1" applyFill="1" applyBorder="1" applyAlignment="1">
      <alignment horizontal="center" vertical="center"/>
    </xf>
    <xf numFmtId="0" fontId="16" fillId="2" borderId="65" xfId="0" applyFont="1" applyFill="1" applyBorder="1" applyAlignment="1">
      <alignment horizontal="center" vertical="center" wrapText="1"/>
    </xf>
    <xf numFmtId="0" fontId="10" fillId="2" borderId="33" xfId="0" applyFont="1" applyFill="1" applyBorder="1" applyAlignment="1">
      <alignment horizontal="justify" vertical="center" wrapText="1"/>
    </xf>
    <xf numFmtId="0" fontId="16" fillId="2" borderId="6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18" fillId="0" borderId="65" xfId="0" applyFont="1" applyBorder="1" applyAlignment="1">
      <alignment horizontal="center" vertical="center"/>
    </xf>
    <xf numFmtId="0" fontId="16" fillId="2" borderId="66" xfId="0" applyFont="1" applyFill="1" applyBorder="1" applyAlignment="1">
      <alignment horizontal="center" vertical="center" wrapText="1"/>
    </xf>
    <xf numFmtId="0" fontId="10" fillId="0" borderId="67" xfId="0" applyFont="1" applyFill="1" applyBorder="1" applyAlignment="1">
      <alignment vertical="center" wrapText="1"/>
    </xf>
    <xf numFmtId="0" fontId="10" fillId="0" borderId="69" xfId="0" applyFont="1" applyFill="1" applyBorder="1" applyAlignment="1">
      <alignment vertical="center" wrapText="1"/>
    </xf>
    <xf numFmtId="0" fontId="10" fillId="0" borderId="69"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2" borderId="67" xfId="0" applyFont="1" applyFill="1" applyBorder="1" applyAlignment="1">
      <alignment horizontal="center" vertical="center" wrapText="1"/>
    </xf>
    <xf numFmtId="14" fontId="10" fillId="0" borderId="62" xfId="0" applyNumberFormat="1" applyFont="1" applyFill="1" applyBorder="1" applyAlignment="1">
      <alignment horizontal="center" vertical="center" wrapText="1"/>
    </xf>
    <xf numFmtId="0" fontId="0" fillId="0" borderId="61" xfId="0" applyBorder="1"/>
    <xf numFmtId="1" fontId="18" fillId="11" borderId="67" xfId="1" applyNumberFormat="1" applyFont="1" applyFill="1" applyBorder="1" applyAlignment="1">
      <alignment horizontal="center" vertical="center"/>
    </xf>
    <xf numFmtId="1" fontId="18" fillId="2" borderId="67" xfId="1" applyNumberFormat="1" applyFont="1" applyFill="1" applyBorder="1" applyAlignment="1">
      <alignment horizontal="center" vertical="center"/>
    </xf>
    <xf numFmtId="1" fontId="18" fillId="2" borderId="67" xfId="0" applyNumberFormat="1" applyFont="1" applyFill="1" applyBorder="1" applyAlignment="1">
      <alignment horizontal="center" vertical="center"/>
    </xf>
    <xf numFmtId="1" fontId="18" fillId="2" borderId="62" xfId="0" applyNumberFormat="1" applyFont="1" applyFill="1" applyBorder="1" applyAlignment="1">
      <alignment horizontal="center" vertical="center"/>
    </xf>
    <xf numFmtId="0" fontId="17" fillId="8" borderId="33" xfId="0" applyFont="1" applyFill="1" applyBorder="1" applyAlignment="1">
      <alignment horizontal="center" vertical="center"/>
    </xf>
    <xf numFmtId="0" fontId="17" fillId="8" borderId="33" xfId="0" applyFont="1" applyFill="1" applyBorder="1" applyAlignment="1">
      <alignment horizontal="center" vertical="center" wrapText="1"/>
    </xf>
    <xf numFmtId="0" fontId="17" fillId="8" borderId="50" xfId="0" applyFont="1" applyFill="1" applyBorder="1" applyAlignment="1">
      <alignment horizontal="center" vertical="center"/>
    </xf>
    <xf numFmtId="0" fontId="17" fillId="8" borderId="52" xfId="0" applyFont="1" applyFill="1" applyBorder="1" applyAlignment="1">
      <alignment horizontal="center" vertical="center"/>
    </xf>
    <xf numFmtId="0" fontId="16" fillId="8" borderId="52"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6" fillId="8" borderId="50" xfId="0" applyFont="1" applyFill="1" applyBorder="1" applyAlignment="1">
      <alignment horizontal="center" vertical="center" wrapText="1"/>
    </xf>
    <xf numFmtId="0" fontId="26" fillId="0" borderId="0" xfId="0" applyFont="1"/>
    <xf numFmtId="0" fontId="41" fillId="6" borderId="3" xfId="0" applyFont="1" applyFill="1" applyBorder="1"/>
    <xf numFmtId="0" fontId="26" fillId="6" borderId="3" xfId="0" applyFont="1" applyFill="1" applyBorder="1"/>
    <xf numFmtId="0" fontId="26" fillId="2" borderId="28" xfId="0" applyFont="1" applyFill="1" applyBorder="1" applyAlignment="1">
      <alignment horizontal="center" vertical="center"/>
    </xf>
    <xf numFmtId="0" fontId="26" fillId="11" borderId="3" xfId="0" applyFont="1" applyFill="1" applyBorder="1" applyAlignment="1">
      <alignment horizontal="center" vertical="center"/>
    </xf>
    <xf numFmtId="0" fontId="26" fillId="2" borderId="3" xfId="0" applyFont="1" applyFill="1" applyBorder="1" applyAlignment="1">
      <alignment horizontal="center" vertical="center"/>
    </xf>
    <xf numFmtId="9" fontId="26" fillId="2" borderId="3" xfId="1" applyFont="1" applyFill="1" applyBorder="1" applyAlignment="1">
      <alignment horizontal="center" vertical="center"/>
    </xf>
    <xf numFmtId="0" fontId="26" fillId="0" borderId="3" xfId="0" applyFont="1" applyBorder="1" applyAlignment="1">
      <alignment horizontal="left" vertical="center" wrapText="1"/>
    </xf>
    <xf numFmtId="9" fontId="26" fillId="2" borderId="28" xfId="1" applyFont="1" applyFill="1" applyBorder="1" applyAlignment="1">
      <alignment horizontal="center" vertical="center"/>
    </xf>
    <xf numFmtId="1" fontId="26" fillId="11" borderId="3" xfId="1" applyNumberFormat="1" applyFont="1" applyFill="1" applyBorder="1" applyAlignment="1">
      <alignment horizontal="center" vertical="center"/>
    </xf>
    <xf numFmtId="9" fontId="41" fillId="2" borderId="3" xfId="1" applyFont="1" applyFill="1" applyBorder="1" applyAlignment="1">
      <alignment horizontal="center" vertical="center"/>
    </xf>
    <xf numFmtId="9" fontId="41" fillId="11" borderId="3" xfId="1" applyFont="1" applyFill="1" applyBorder="1" applyAlignment="1">
      <alignment horizontal="center" vertical="center"/>
    </xf>
    <xf numFmtId="9" fontId="41" fillId="11" borderId="3" xfId="0" applyNumberFormat="1" applyFont="1" applyFill="1" applyBorder="1" applyAlignment="1">
      <alignment horizontal="center" vertical="center"/>
    </xf>
    <xf numFmtId="9" fontId="26" fillId="11" borderId="3" xfId="1" applyFont="1" applyFill="1" applyBorder="1" applyAlignment="1">
      <alignment horizontal="center" vertical="center"/>
    </xf>
    <xf numFmtId="0" fontId="41" fillId="2" borderId="3" xfId="0" applyFont="1" applyFill="1" applyBorder="1" applyAlignment="1">
      <alignment horizontal="center" vertical="center"/>
    </xf>
    <xf numFmtId="0" fontId="41" fillId="11" borderId="3" xfId="0" applyFont="1" applyFill="1" applyBorder="1" applyAlignment="1">
      <alignment horizontal="center" vertical="center"/>
    </xf>
    <xf numFmtId="9" fontId="26" fillId="2" borderId="3" xfId="1" applyFont="1" applyFill="1" applyBorder="1" applyAlignment="1">
      <alignment horizontal="center" vertical="center" wrapText="1"/>
    </xf>
    <xf numFmtId="0" fontId="26" fillId="0" borderId="3" xfId="0" applyFont="1" applyBorder="1" applyAlignment="1">
      <alignment vertical="center" wrapText="1"/>
    </xf>
    <xf numFmtId="0" fontId="42" fillId="0" borderId="53" xfId="0" applyFont="1" applyBorder="1" applyAlignment="1">
      <alignment horizontal="center" vertical="center"/>
    </xf>
    <xf numFmtId="0" fontId="41" fillId="0" borderId="3" xfId="0" applyFont="1" applyBorder="1"/>
    <xf numFmtId="0" fontId="26" fillId="0" borderId="3" xfId="0" applyFont="1" applyBorder="1"/>
    <xf numFmtId="0" fontId="41" fillId="0" borderId="0" xfId="0" applyFont="1"/>
    <xf numFmtId="0" fontId="10" fillId="2" borderId="50" xfId="0" applyFont="1" applyFill="1" applyBorder="1" applyAlignment="1">
      <alignment horizontal="justify" vertical="center" wrapText="1"/>
    </xf>
    <xf numFmtId="0" fontId="10" fillId="2" borderId="50" xfId="0" applyFont="1" applyFill="1" applyBorder="1" applyAlignment="1">
      <alignment vertical="center" wrapText="1"/>
    </xf>
    <xf numFmtId="14" fontId="10" fillId="2" borderId="47" xfId="0" applyNumberFormat="1" applyFont="1" applyFill="1" applyBorder="1" applyAlignment="1">
      <alignment horizontal="center" vertical="center" wrapText="1"/>
    </xf>
    <xf numFmtId="0" fontId="10" fillId="2" borderId="52" xfId="0" applyFont="1" applyFill="1" applyBorder="1" applyAlignment="1">
      <alignment horizontal="justify" vertical="center" wrapText="1"/>
    </xf>
    <xf numFmtId="0" fontId="10" fillId="2" borderId="52" xfId="0" applyFont="1" applyFill="1" applyBorder="1" applyAlignment="1">
      <alignment vertical="center" wrapText="1"/>
    </xf>
    <xf numFmtId="14" fontId="10" fillId="2" borderId="38" xfId="0" applyNumberFormat="1" applyFont="1" applyFill="1" applyBorder="1" applyAlignment="1">
      <alignment horizontal="center" vertical="center" wrapText="1"/>
    </xf>
    <xf numFmtId="0" fontId="10" fillId="2" borderId="53" xfId="0" applyFont="1" applyFill="1" applyBorder="1" applyAlignment="1">
      <alignment horizontal="justify" vertical="center" wrapText="1"/>
    </xf>
    <xf numFmtId="0" fontId="10" fillId="2" borderId="53" xfId="0" applyFont="1" applyFill="1" applyBorder="1" applyAlignment="1">
      <alignment vertical="center" wrapText="1"/>
    </xf>
    <xf numFmtId="0" fontId="10" fillId="2" borderId="57" xfId="0" applyFont="1" applyFill="1" applyBorder="1" applyAlignment="1">
      <alignment horizontal="center" vertical="center" wrapText="1"/>
    </xf>
    <xf numFmtId="0" fontId="10" fillId="2" borderId="25" xfId="0" applyFont="1" applyFill="1" applyBorder="1" applyAlignment="1">
      <alignment horizontal="justify" vertical="center" wrapText="1"/>
    </xf>
    <xf numFmtId="0" fontId="10" fillId="2" borderId="25" xfId="0" applyFont="1" applyFill="1" applyBorder="1" applyAlignment="1">
      <alignment vertical="center" wrapText="1"/>
    </xf>
    <xf numFmtId="0" fontId="10" fillId="2" borderId="25" xfId="0" applyFont="1" applyFill="1" applyBorder="1" applyAlignment="1">
      <alignment horizontal="center" vertical="center" wrapText="1"/>
    </xf>
    <xf numFmtId="0" fontId="10" fillId="2" borderId="21" xfId="0" applyFont="1" applyFill="1" applyBorder="1" applyAlignment="1">
      <alignment horizontal="justify" vertical="center" wrapText="1"/>
    </xf>
    <xf numFmtId="0" fontId="10" fillId="2" borderId="49" xfId="0" applyFont="1" applyFill="1" applyBorder="1" applyAlignment="1">
      <alignment horizontal="justify" vertical="center" wrapText="1"/>
    </xf>
    <xf numFmtId="0" fontId="10" fillId="2" borderId="49" xfId="0" applyFont="1" applyFill="1" applyBorder="1" applyAlignment="1">
      <alignment vertical="center" wrapText="1"/>
    </xf>
    <xf numFmtId="14" fontId="10" fillId="2" borderId="48" xfId="0" applyNumberFormat="1" applyFont="1" applyFill="1" applyBorder="1" applyAlignment="1">
      <alignment horizontal="center" vertical="center" wrapText="1"/>
    </xf>
    <xf numFmtId="0" fontId="10" fillId="2" borderId="21" xfId="0" applyFont="1" applyFill="1" applyBorder="1" applyAlignment="1">
      <alignment vertical="center" wrapText="1"/>
    </xf>
    <xf numFmtId="14" fontId="10" fillId="2" borderId="4" xfId="0" applyNumberFormat="1" applyFont="1" applyFill="1" applyBorder="1" applyAlignment="1">
      <alignment horizontal="center" vertical="center" wrapText="1"/>
    </xf>
    <xf numFmtId="0" fontId="10" fillId="2" borderId="47" xfId="0" applyFont="1" applyFill="1" applyBorder="1" applyAlignment="1">
      <alignment horizontal="justify" vertical="center" wrapText="1"/>
    </xf>
    <xf numFmtId="0" fontId="10" fillId="2" borderId="51" xfId="0" applyFont="1" applyFill="1" applyBorder="1" applyAlignment="1">
      <alignment vertical="center" wrapText="1"/>
    </xf>
    <xf numFmtId="14" fontId="10" fillId="2" borderId="50" xfId="0" applyNumberFormat="1" applyFont="1" applyFill="1" applyBorder="1" applyAlignment="1">
      <alignment horizontal="center" vertical="center" wrapText="1"/>
    </xf>
    <xf numFmtId="0" fontId="10" fillId="2" borderId="38" xfId="0" applyFont="1" applyFill="1" applyBorder="1" applyAlignment="1">
      <alignment horizontal="justify" vertical="center" wrapText="1"/>
    </xf>
    <xf numFmtId="0" fontId="10" fillId="2" borderId="27" xfId="0" applyFont="1" applyFill="1" applyBorder="1" applyAlignment="1">
      <alignment vertical="center" wrapText="1"/>
    </xf>
    <xf numFmtId="14" fontId="10" fillId="2" borderId="52" xfId="0" applyNumberFormat="1" applyFont="1" applyFill="1" applyBorder="1" applyAlignment="1">
      <alignment horizontal="center" vertical="center" wrapText="1"/>
    </xf>
    <xf numFmtId="0" fontId="10" fillId="2" borderId="56" xfId="0" applyFont="1" applyFill="1" applyBorder="1" applyAlignment="1">
      <alignment horizontal="justify" vertical="center" wrapText="1"/>
    </xf>
    <xf numFmtId="0" fontId="10" fillId="2" borderId="55" xfId="0" applyFont="1" applyFill="1" applyBorder="1" applyAlignment="1">
      <alignment vertical="center" wrapText="1"/>
    </xf>
    <xf numFmtId="0" fontId="10" fillId="2" borderId="57" xfId="0" applyFont="1" applyFill="1" applyBorder="1" applyAlignment="1">
      <alignment horizontal="justify" vertical="center" wrapText="1"/>
    </xf>
    <xf numFmtId="0" fontId="18" fillId="2" borderId="54" xfId="0" applyFont="1" applyFill="1" applyBorder="1" applyAlignment="1">
      <alignment vertical="center"/>
    </xf>
    <xf numFmtId="0" fontId="18" fillId="2" borderId="53" xfId="0" applyFont="1" applyFill="1" applyBorder="1" applyAlignment="1">
      <alignment vertical="center"/>
    </xf>
    <xf numFmtId="0" fontId="43" fillId="0" borderId="3" xfId="0" applyFont="1" applyFill="1" applyBorder="1" applyAlignment="1">
      <alignment horizontal="center" vertical="center" wrapText="1"/>
    </xf>
    <xf numFmtId="0" fontId="43" fillId="2" borderId="35" xfId="0" applyFont="1" applyFill="1" applyBorder="1" applyAlignment="1">
      <alignment horizontal="center" vertical="center"/>
    </xf>
    <xf numFmtId="0" fontId="43" fillId="2" borderId="3" xfId="0" applyFont="1" applyFill="1" applyBorder="1" applyAlignment="1">
      <alignment horizontal="center" vertical="center"/>
    </xf>
    <xf numFmtId="0" fontId="11" fillId="3" borderId="3" xfId="0" applyFont="1" applyFill="1" applyBorder="1" applyAlignment="1">
      <alignment horizontal="center" vertical="center" wrapText="1"/>
    </xf>
    <xf numFmtId="0" fontId="26" fillId="6" borderId="3" xfId="0" applyFont="1" applyFill="1" applyBorder="1" applyAlignment="1">
      <alignment horizontal="center"/>
    </xf>
    <xf numFmtId="0" fontId="40" fillId="2" borderId="52" xfId="0" applyFont="1" applyFill="1" applyBorder="1" applyAlignment="1">
      <alignment vertical="center" wrapText="1"/>
    </xf>
    <xf numFmtId="9" fontId="40" fillId="0" borderId="3" xfId="0" applyNumberFormat="1" applyFont="1" applyBorder="1" applyAlignment="1">
      <alignment horizontal="center" vertical="center" wrapText="1"/>
    </xf>
    <xf numFmtId="0" fontId="9" fillId="2" borderId="3" xfId="0" applyFont="1" applyFill="1" applyBorder="1" applyAlignment="1">
      <alignment horizontal="left" vertical="center" wrapText="1"/>
    </xf>
    <xf numFmtId="0" fontId="19" fillId="2" borderId="3" xfId="0" applyFont="1" applyFill="1" applyBorder="1" applyAlignment="1" applyProtection="1">
      <alignment horizontal="left" vertical="center" wrapText="1"/>
      <protection hidden="1"/>
    </xf>
    <xf numFmtId="9" fontId="5" fillId="11" borderId="3" xfId="0" applyNumberFormat="1" applyFont="1" applyFill="1" applyBorder="1" applyAlignment="1">
      <alignment horizontal="center" vertical="center"/>
    </xf>
    <xf numFmtId="0" fontId="41" fillId="0" borderId="0" xfId="3" applyFont="1"/>
    <xf numFmtId="0" fontId="46" fillId="7" borderId="33" xfId="3" applyFont="1" applyFill="1" applyBorder="1" applyAlignment="1" applyProtection="1">
      <alignment horizontal="center" vertical="center" wrapText="1"/>
    </xf>
    <xf numFmtId="0" fontId="46" fillId="7" borderId="39" xfId="3" applyFont="1" applyFill="1" applyBorder="1" applyAlignment="1" applyProtection="1">
      <alignment horizontal="center" vertical="center" wrapText="1"/>
    </xf>
    <xf numFmtId="0" fontId="26" fillId="6" borderId="33" xfId="0" applyFont="1" applyFill="1" applyBorder="1"/>
    <xf numFmtId="0" fontId="26" fillId="6" borderId="3" xfId="0" applyFont="1" applyFill="1" applyBorder="1" applyAlignment="1">
      <alignment horizontal="center" wrapText="1"/>
    </xf>
    <xf numFmtId="0" fontId="26" fillId="15" borderId="3" xfId="0" applyFont="1" applyFill="1" applyBorder="1" applyAlignment="1">
      <alignment horizontal="center" vertical="center" wrapText="1"/>
    </xf>
    <xf numFmtId="0" fontId="26" fillId="16" borderId="3" xfId="0" applyFont="1" applyFill="1" applyBorder="1" applyAlignment="1">
      <alignment horizontal="center" vertical="center" wrapText="1"/>
    </xf>
    <xf numFmtId="0" fontId="47" fillId="5" borderId="34" xfId="3" applyFont="1" applyFill="1" applyBorder="1" applyAlignment="1" applyProtection="1">
      <alignment horizontal="center" vertical="center" wrapText="1"/>
      <protection locked="0"/>
    </xf>
    <xf numFmtId="0" fontId="48" fillId="5" borderId="35" xfId="3" applyFont="1" applyFill="1" applyBorder="1" applyAlignment="1" applyProtection="1">
      <alignment horizontal="center" vertical="center" wrapText="1"/>
      <protection locked="0"/>
    </xf>
    <xf numFmtId="0" fontId="48" fillId="5" borderId="35" xfId="3" applyFont="1" applyFill="1" applyBorder="1" applyAlignment="1" applyProtection="1">
      <alignment horizontal="left" vertical="top" wrapText="1"/>
      <protection locked="0"/>
    </xf>
    <xf numFmtId="14" fontId="48" fillId="5" borderId="35" xfId="3" applyNumberFormat="1" applyFont="1" applyFill="1" applyBorder="1" applyAlignment="1" applyProtection="1">
      <alignment horizontal="left" vertical="top" wrapText="1"/>
      <protection locked="0"/>
    </xf>
    <xf numFmtId="14" fontId="48" fillId="5" borderId="36" xfId="3" applyNumberFormat="1" applyFont="1" applyFill="1" applyBorder="1" applyAlignment="1" applyProtection="1">
      <alignment horizontal="left" vertical="top" wrapText="1"/>
      <protection locked="0"/>
    </xf>
    <xf numFmtId="9" fontId="26" fillId="14" borderId="3" xfId="1" applyFont="1" applyFill="1" applyBorder="1" applyAlignment="1">
      <alignment horizontal="center" vertical="center"/>
    </xf>
    <xf numFmtId="0" fontId="26" fillId="2" borderId="3" xfId="0" applyFont="1" applyFill="1" applyBorder="1" applyAlignment="1">
      <alignment horizontal="center" vertical="center" wrapText="1"/>
    </xf>
    <xf numFmtId="0" fontId="49" fillId="2" borderId="35" xfId="0" applyFont="1" applyFill="1" applyBorder="1" applyAlignment="1">
      <alignment vertical="center" wrapText="1"/>
    </xf>
    <xf numFmtId="14" fontId="49" fillId="0" borderId="30" xfId="0" applyNumberFormat="1" applyFont="1" applyFill="1" applyBorder="1" applyAlignment="1">
      <alignment horizontal="center" vertical="center" wrapText="1"/>
    </xf>
    <xf numFmtId="0" fontId="49" fillId="2" borderId="30" xfId="0" applyFont="1" applyFill="1" applyBorder="1" applyAlignment="1">
      <alignment vertical="center" wrapText="1"/>
    </xf>
    <xf numFmtId="0" fontId="49" fillId="8" borderId="30" xfId="0" applyFont="1" applyFill="1" applyBorder="1" applyAlignment="1">
      <alignment vertical="center" wrapText="1"/>
    </xf>
    <xf numFmtId="0" fontId="49" fillId="2" borderId="3" xfId="0" applyFont="1" applyFill="1" applyBorder="1" applyAlignment="1">
      <alignment horizontal="left" vertical="center" wrapText="1"/>
    </xf>
    <xf numFmtId="14" fontId="49" fillId="0" borderId="3" xfId="0" applyNumberFormat="1" applyFont="1" applyFill="1" applyBorder="1" applyAlignment="1">
      <alignment horizontal="center" vertical="center" wrapText="1"/>
    </xf>
    <xf numFmtId="0" fontId="49" fillId="8" borderId="3" xfId="0" applyFont="1" applyFill="1" applyBorder="1" applyAlignment="1">
      <alignment vertical="center" wrapText="1"/>
    </xf>
    <xf numFmtId="0" fontId="49" fillId="0" borderId="3" xfId="0" applyFont="1" applyFill="1" applyBorder="1" applyAlignment="1">
      <alignment horizontal="left" vertical="center" wrapText="1"/>
    </xf>
    <xf numFmtId="0" fontId="50" fillId="0" borderId="3" xfId="0" applyFont="1" applyFill="1" applyBorder="1" applyAlignment="1">
      <alignment horizontal="left" vertical="center" wrapText="1"/>
    </xf>
    <xf numFmtId="14" fontId="49" fillId="0" borderId="33" xfId="0" applyNumberFormat="1" applyFont="1" applyFill="1" applyBorder="1" applyAlignment="1">
      <alignment horizontal="center" vertical="center" wrapText="1"/>
    </xf>
    <xf numFmtId="0" fontId="49" fillId="0" borderId="33" xfId="0" applyFont="1" applyFill="1" applyBorder="1" applyAlignment="1">
      <alignment horizontal="justify" vertical="center" wrapText="1"/>
    </xf>
    <xf numFmtId="0" fontId="49" fillId="8" borderId="33" xfId="0" applyFont="1" applyFill="1" applyBorder="1" applyAlignment="1">
      <alignment vertical="center" wrapText="1"/>
    </xf>
    <xf numFmtId="0" fontId="49" fillId="2" borderId="3" xfId="0" applyFont="1" applyFill="1" applyBorder="1" applyAlignment="1">
      <alignment vertical="center" wrapText="1"/>
    </xf>
    <xf numFmtId="0" fontId="49" fillId="0" borderId="3" xfId="0" applyFont="1" applyFill="1" applyBorder="1" applyAlignment="1">
      <alignment horizontal="justify" vertical="center" wrapText="1"/>
    </xf>
    <xf numFmtId="0" fontId="49" fillId="0" borderId="3" xfId="0" applyFont="1" applyFill="1" applyBorder="1" applyAlignment="1">
      <alignment horizontal="center" vertical="center" wrapText="1"/>
    </xf>
    <xf numFmtId="0" fontId="49" fillId="0" borderId="3" xfId="0" applyFont="1" applyFill="1" applyBorder="1" applyAlignment="1">
      <alignment vertical="center" wrapText="1"/>
    </xf>
    <xf numFmtId="0" fontId="59" fillId="0" borderId="0" xfId="0" applyFont="1"/>
    <xf numFmtId="0" fontId="55" fillId="14" borderId="102" xfId="0" applyFont="1" applyFill="1" applyBorder="1" applyAlignment="1">
      <alignment horizontal="center" vertical="center" wrapText="1"/>
    </xf>
    <xf numFmtId="0" fontId="55" fillId="14" borderId="87" xfId="0" applyFont="1" applyFill="1" applyBorder="1" applyAlignment="1">
      <alignment horizontal="center" vertical="center" wrapText="1"/>
    </xf>
    <xf numFmtId="0" fontId="63" fillId="0" borderId="35" xfId="0" applyFont="1" applyBorder="1" applyAlignment="1">
      <alignment horizontal="center" vertical="center" wrapText="1"/>
    </xf>
    <xf numFmtId="0" fontId="63" fillId="0" borderId="35" xfId="0" applyFont="1" applyBorder="1" applyAlignment="1">
      <alignment horizontal="justify" vertical="center" wrapText="1"/>
    </xf>
    <xf numFmtId="0" fontId="62" fillId="0" borderId="130" xfId="0" applyFont="1" applyBorder="1" applyAlignment="1">
      <alignment horizontal="justify" vertical="top" wrapText="1"/>
    </xf>
    <xf numFmtId="0" fontId="65" fillId="0" borderId="0" xfId="0" applyFont="1"/>
    <xf numFmtId="0" fontId="63" fillId="0" borderId="3" xfId="0" applyFont="1" applyBorder="1" applyAlignment="1">
      <alignment horizontal="center" vertical="center" wrapText="1"/>
    </xf>
    <xf numFmtId="0" fontId="63" fillId="0" borderId="3" xfId="0" applyFont="1" applyBorder="1" applyAlignment="1">
      <alignment horizontal="justify" vertical="center" wrapText="1"/>
    </xf>
    <xf numFmtId="0" fontId="62" fillId="0" borderId="102" xfId="0" applyFont="1" applyBorder="1" applyAlignment="1">
      <alignment horizontal="justify" vertical="center" wrapText="1"/>
    </xf>
    <xf numFmtId="0" fontId="63" fillId="0" borderId="69" xfId="0" applyFont="1" applyBorder="1" applyAlignment="1">
      <alignment horizontal="justify" vertical="center" wrapText="1"/>
    </xf>
    <xf numFmtId="0" fontId="63" fillId="0" borderId="67" xfId="0" applyFont="1" applyBorder="1" applyAlignment="1">
      <alignment horizontal="center" vertical="center" wrapText="1"/>
    </xf>
    <xf numFmtId="0" fontId="63" fillId="0" borderId="67" xfId="0" applyFont="1" applyBorder="1" applyAlignment="1">
      <alignment horizontal="justify" vertical="center" wrapText="1"/>
    </xf>
    <xf numFmtId="0" fontId="61" fillId="0" borderId="134" xfId="0" applyFont="1" applyFill="1" applyBorder="1" applyAlignment="1">
      <alignment horizontal="center" vertical="center" wrapText="1"/>
    </xf>
    <xf numFmtId="0" fontId="62" fillId="0" borderId="69" xfId="0" applyFont="1" applyBorder="1" applyAlignment="1">
      <alignment horizontal="justify" vertical="center" wrapText="1"/>
    </xf>
    <xf numFmtId="0" fontId="63" fillId="0" borderId="69" xfId="0" applyFont="1" applyBorder="1" applyAlignment="1">
      <alignment horizontal="center" vertical="center" wrapText="1"/>
    </xf>
    <xf numFmtId="0" fontId="66" fillId="0" borderId="139" xfId="0" applyFont="1" applyBorder="1" applyAlignment="1">
      <alignment horizontal="justify" vertical="center" wrapText="1"/>
    </xf>
    <xf numFmtId="0" fontId="63" fillId="0" borderId="139" xfId="0" applyFont="1" applyBorder="1" applyAlignment="1">
      <alignment horizontal="center" vertical="center" wrapText="1"/>
    </xf>
    <xf numFmtId="0" fontId="63" fillId="0" borderId="139" xfId="0" applyFont="1" applyBorder="1" applyAlignment="1">
      <alignment horizontal="justify" vertical="center" wrapText="1"/>
    </xf>
    <xf numFmtId="0" fontId="66" fillId="0" borderId="69" xfId="0" applyFont="1" applyBorder="1" applyAlignment="1">
      <alignment horizontal="justify" vertical="center" wrapText="1"/>
    </xf>
    <xf numFmtId="0" fontId="63" fillId="0" borderId="140" xfId="0" applyFont="1" applyBorder="1" applyAlignment="1">
      <alignment horizontal="center" vertical="center" wrapText="1"/>
    </xf>
    <xf numFmtId="0" fontId="62" fillId="0" borderId="141" xfId="0" applyFont="1" applyBorder="1" applyAlignment="1">
      <alignment horizontal="justify" vertical="top" wrapText="1"/>
    </xf>
    <xf numFmtId="0" fontId="62" fillId="0" borderId="141" xfId="0" applyFont="1" applyBorder="1" applyAlignment="1">
      <alignment horizontal="justify" vertical="center" wrapText="1"/>
    </xf>
    <xf numFmtId="0" fontId="62" fillId="0" borderId="142" xfId="0" applyFont="1" applyBorder="1" applyAlignment="1">
      <alignment horizontal="justify" vertical="center" wrapText="1"/>
    </xf>
    <xf numFmtId="0" fontId="63" fillId="0" borderId="102" xfId="0" applyFont="1" applyBorder="1" applyAlignment="1">
      <alignment horizontal="center" vertical="center" wrapText="1"/>
    </xf>
    <xf numFmtId="0" fontId="66" fillId="0" borderId="143" xfId="0" applyFont="1" applyBorder="1" applyAlignment="1">
      <alignment horizontal="justify" vertical="center" wrapText="1"/>
    </xf>
    <xf numFmtId="0" fontId="63" fillId="0" borderId="40" xfId="0" applyFont="1" applyBorder="1" applyAlignment="1">
      <alignment horizontal="center" vertical="center" wrapText="1"/>
    </xf>
    <xf numFmtId="0" fontId="62" fillId="0" borderId="33" xfId="0" applyFont="1" applyBorder="1" applyAlignment="1">
      <alignment horizontal="justify" vertical="center" wrapText="1"/>
    </xf>
    <xf numFmtId="0" fontId="62" fillId="0" borderId="3" xfId="0" applyFont="1" applyBorder="1" applyAlignment="1">
      <alignment horizontal="justify" vertical="center" wrapText="1"/>
    </xf>
    <xf numFmtId="0" fontId="62" fillId="0" borderId="64" xfId="0" applyFont="1" applyBorder="1" applyAlignment="1">
      <alignment horizontal="justify" vertical="center" wrapText="1"/>
    </xf>
    <xf numFmtId="0" fontId="63" fillId="0" borderId="33" xfId="0" applyFont="1" applyBorder="1" applyAlignment="1">
      <alignment horizontal="center" vertical="center" wrapText="1"/>
    </xf>
    <xf numFmtId="0" fontId="61" fillId="0" borderId="65" xfId="0" applyFont="1" applyFill="1" applyBorder="1" applyAlignment="1">
      <alignment horizontal="center" vertical="center" wrapText="1"/>
    </xf>
    <xf numFmtId="0" fontId="63" fillId="0" borderId="3" xfId="0" applyFont="1" applyBorder="1" applyAlignment="1">
      <alignment vertical="center" wrapText="1"/>
    </xf>
    <xf numFmtId="14" fontId="63" fillId="0" borderId="33" xfId="0" applyNumberFormat="1" applyFont="1" applyBorder="1" applyAlignment="1">
      <alignment horizontal="center" vertical="center" wrapText="1"/>
    </xf>
    <xf numFmtId="0" fontId="63" fillId="0" borderId="64" xfId="0" applyFont="1" applyBorder="1" applyAlignment="1">
      <alignment horizontal="center" vertical="center" wrapText="1"/>
    </xf>
    <xf numFmtId="14" fontId="59" fillId="0" borderId="144" xfId="0" applyNumberFormat="1" applyFont="1" applyBorder="1" applyAlignment="1">
      <alignment horizontal="center" vertical="center"/>
    </xf>
    <xf numFmtId="14" fontId="63" fillId="0" borderId="40" xfId="0" applyNumberFormat="1" applyFont="1" applyBorder="1" applyAlignment="1">
      <alignment horizontal="center" vertical="center" wrapText="1"/>
    </xf>
    <xf numFmtId="0" fontId="63" fillId="0" borderId="35" xfId="0" applyFont="1" applyBorder="1" applyAlignment="1">
      <alignment vertical="center" wrapText="1"/>
    </xf>
    <xf numFmtId="0" fontId="62" fillId="0" borderId="64" xfId="0" applyFont="1" applyBorder="1" applyAlignment="1">
      <alignment horizontal="center" vertical="center" wrapText="1"/>
    </xf>
    <xf numFmtId="0" fontId="66" fillId="0" borderId="143" xfId="0" applyFont="1" applyBorder="1" applyAlignment="1">
      <alignment horizontal="justify" vertical="center"/>
    </xf>
    <xf numFmtId="0" fontId="63" fillId="0" borderId="5" xfId="0" applyFont="1" applyBorder="1" applyAlignment="1">
      <alignment horizontal="center" vertical="center" wrapText="1"/>
    </xf>
    <xf numFmtId="0" fontId="62" fillId="0" borderId="3" xfId="0" applyFont="1" applyBorder="1" applyAlignment="1">
      <alignment vertical="center" wrapText="1"/>
    </xf>
    <xf numFmtId="14" fontId="59" fillId="0" borderId="147" xfId="0" applyNumberFormat="1" applyFont="1" applyBorder="1" applyAlignment="1">
      <alignment horizontal="center" vertical="center"/>
    </xf>
    <xf numFmtId="0" fontId="63" fillId="0" borderId="33" xfId="0" applyFont="1" applyBorder="1" applyAlignment="1">
      <alignment vertical="center" wrapText="1"/>
    </xf>
    <xf numFmtId="0" fontId="63" fillId="0" borderId="68" xfId="0" applyFont="1" applyBorder="1" applyAlignment="1">
      <alignment horizontal="center" vertical="center" wrapText="1"/>
    </xf>
    <xf numFmtId="0" fontId="63" fillId="0" borderId="33" xfId="0" applyFont="1" applyBorder="1" applyAlignment="1">
      <alignment horizontal="justify" vertical="center" wrapText="1"/>
    </xf>
    <xf numFmtId="0" fontId="61" fillId="0" borderId="61" xfId="0" applyFont="1" applyBorder="1" applyAlignment="1">
      <alignment horizontal="center" vertical="center" wrapText="1"/>
    </xf>
    <xf numFmtId="0" fontId="62" fillId="0" borderId="69" xfId="0" applyFont="1" applyBorder="1" applyAlignment="1">
      <alignment horizontal="center" vertical="center" wrapText="1"/>
    </xf>
    <xf numFmtId="0" fontId="63" fillId="0" borderId="67" xfId="0" applyFont="1" applyBorder="1" applyAlignment="1">
      <alignment vertical="center" wrapText="1"/>
    </xf>
    <xf numFmtId="0" fontId="62" fillId="0" borderId="67" xfId="0" applyFont="1" applyBorder="1" applyAlignment="1">
      <alignment vertical="center" wrapText="1"/>
    </xf>
    <xf numFmtId="14" fontId="63" fillId="0" borderId="67" xfId="0" applyNumberFormat="1" applyFont="1" applyBorder="1" applyAlignment="1">
      <alignment horizontal="center" vertical="center" wrapText="1"/>
    </xf>
    <xf numFmtId="0" fontId="62" fillId="0" borderId="62" xfId="0" applyFont="1" applyBorder="1" applyAlignment="1">
      <alignment horizontal="center" vertical="center" wrapText="1"/>
    </xf>
    <xf numFmtId="14" fontId="59" fillId="0" borderId="148" xfId="0" applyNumberFormat="1" applyFont="1" applyBorder="1" applyAlignment="1">
      <alignment horizontal="center" vertical="center"/>
    </xf>
    <xf numFmtId="0" fontId="66" fillId="0" borderId="149" xfId="0" applyFont="1" applyBorder="1" applyAlignment="1">
      <alignment horizontal="justify" vertical="center"/>
    </xf>
    <xf numFmtId="14" fontId="63" fillId="0" borderId="28" xfId="0" applyNumberFormat="1" applyFont="1" applyBorder="1" applyAlignment="1">
      <alignment horizontal="center" vertical="center" wrapText="1"/>
    </xf>
    <xf numFmtId="14" fontId="63" fillId="0" borderId="3" xfId="0" applyNumberFormat="1" applyFont="1" applyBorder="1" applyAlignment="1">
      <alignment horizontal="center" vertical="center" wrapText="1"/>
    </xf>
    <xf numFmtId="0" fontId="62" fillId="0" borderId="35" xfId="0" applyFont="1" applyBorder="1" applyAlignment="1">
      <alignment horizontal="justify" vertical="center" wrapText="1"/>
    </xf>
    <xf numFmtId="0" fontId="62" fillId="0" borderId="35" xfId="0" applyFont="1" applyBorder="1" applyAlignment="1">
      <alignment vertical="center" wrapText="1"/>
    </xf>
    <xf numFmtId="14" fontId="63" fillId="0" borderId="35" xfId="0" applyNumberFormat="1" applyFont="1" applyBorder="1" applyAlignment="1">
      <alignment horizontal="center" vertical="center" wrapText="1"/>
    </xf>
    <xf numFmtId="14" fontId="59" fillId="0" borderId="146" xfId="0" applyNumberFormat="1" applyFont="1" applyBorder="1" applyAlignment="1">
      <alignment vertical="center"/>
    </xf>
    <xf numFmtId="0" fontId="66" fillId="0" borderId="150" xfId="0" applyFont="1" applyBorder="1" applyAlignment="1">
      <alignment horizontal="justify" vertical="center"/>
    </xf>
    <xf numFmtId="0" fontId="64" fillId="0" borderId="65" xfId="0" applyFont="1" applyBorder="1" applyAlignment="1">
      <alignment horizontal="center" vertical="center" wrapText="1"/>
    </xf>
    <xf numFmtId="0" fontId="64" fillId="0" borderId="61" xfId="0" applyFont="1" applyBorder="1" applyAlignment="1">
      <alignment horizontal="center" vertical="center" wrapText="1"/>
    </xf>
    <xf numFmtId="0" fontId="62" fillId="0" borderId="67" xfId="0" applyFont="1" applyBorder="1" applyAlignment="1">
      <alignment horizontal="justify" vertical="center" wrapText="1"/>
    </xf>
    <xf numFmtId="14" fontId="59" fillId="0" borderId="151" xfId="0" applyNumberFormat="1" applyFont="1" applyBorder="1" applyAlignment="1">
      <alignment horizontal="center" vertical="center"/>
    </xf>
    <xf numFmtId="0" fontId="62" fillId="0" borderId="152" xfId="0" applyFont="1" applyBorder="1" applyAlignment="1">
      <alignment horizontal="justify" vertical="center" wrapText="1"/>
    </xf>
    <xf numFmtId="0" fontId="62" fillId="0" borderId="30" xfId="0" applyFont="1" applyBorder="1" applyAlignment="1">
      <alignment horizontal="justify" vertical="center" wrapText="1"/>
    </xf>
    <xf numFmtId="0" fontId="62" fillId="0" borderId="36" xfId="0" applyFont="1" applyBorder="1" applyAlignment="1">
      <alignment horizontal="center" vertical="center" wrapText="1"/>
    </xf>
    <xf numFmtId="14" fontId="59" fillId="0" borderId="146" xfId="0" applyNumberFormat="1" applyFont="1" applyBorder="1" applyAlignment="1">
      <alignment horizontal="center" vertical="center"/>
    </xf>
    <xf numFmtId="0" fontId="59" fillId="0" borderId="143" xfId="0" applyFont="1" applyBorder="1" applyAlignment="1">
      <alignment horizontal="justify" vertical="center" wrapText="1"/>
    </xf>
    <xf numFmtId="0" fontId="64" fillId="0" borderId="32" xfId="0" applyFont="1" applyFill="1" applyBorder="1" applyAlignment="1">
      <alignment horizontal="center" vertical="center" wrapText="1"/>
    </xf>
    <xf numFmtId="0" fontId="64" fillId="0" borderId="65" xfId="0" applyFont="1" applyFill="1" applyBorder="1" applyAlignment="1">
      <alignment horizontal="center" vertical="center" wrapText="1"/>
    </xf>
    <xf numFmtId="0" fontId="67" fillId="0" borderId="3" xfId="0" applyFont="1" applyBorder="1" applyAlignment="1">
      <alignment horizontal="justify" vertical="center" wrapText="1"/>
    </xf>
    <xf numFmtId="0" fontId="59" fillId="0" borderId="153" xfId="0" applyFont="1" applyBorder="1" applyAlignment="1">
      <alignment horizontal="justify" vertical="center" wrapText="1"/>
    </xf>
    <xf numFmtId="0" fontId="62" fillId="0" borderId="35" xfId="0" applyFont="1" applyFill="1" applyBorder="1" applyAlignment="1">
      <alignment horizontal="justify" vertical="center" wrapText="1"/>
    </xf>
    <xf numFmtId="0" fontId="62" fillId="0" borderId="35" xfId="0" applyFont="1" applyBorder="1" applyAlignment="1">
      <alignment horizontal="center" vertical="center" wrapText="1"/>
    </xf>
    <xf numFmtId="0" fontId="59" fillId="0" borderId="150" xfId="0" applyFont="1" applyBorder="1" applyAlignment="1">
      <alignment horizontal="justify" vertical="center" wrapText="1"/>
    </xf>
    <xf numFmtId="0" fontId="62" fillId="0" borderId="3" xfId="0" applyFont="1" applyFill="1" applyBorder="1" applyAlignment="1">
      <alignment horizontal="justify" vertical="center" wrapText="1"/>
    </xf>
    <xf numFmtId="0" fontId="62" fillId="0" borderId="3" xfId="0" applyFont="1" applyBorder="1" applyAlignment="1">
      <alignment horizontal="center" vertical="center" wrapText="1"/>
    </xf>
    <xf numFmtId="0" fontId="62" fillId="0" borderId="67" xfId="0" applyFont="1" applyBorder="1" applyAlignment="1">
      <alignment horizontal="center" vertical="center" wrapText="1"/>
    </xf>
    <xf numFmtId="0" fontId="67" fillId="0" borderId="35" xfId="0" applyFont="1" applyBorder="1" applyAlignment="1">
      <alignment horizontal="justify" vertical="center" wrapText="1"/>
    </xf>
    <xf numFmtId="0" fontId="59" fillId="0" borderId="150" xfId="0" applyFont="1" applyBorder="1" applyAlignment="1">
      <alignment horizontal="justify" vertical="center"/>
    </xf>
    <xf numFmtId="0" fontId="62" fillId="0" borderId="69" xfId="0" applyFont="1" applyBorder="1" applyAlignment="1">
      <alignment vertical="center" wrapText="1"/>
    </xf>
    <xf numFmtId="0" fontId="59" fillId="0" borderId="153" xfId="0" applyFont="1" applyBorder="1" applyAlignment="1">
      <alignment horizontal="justify" vertical="center"/>
    </xf>
    <xf numFmtId="0" fontId="62" fillId="0" borderId="68" xfId="0" applyFont="1" applyBorder="1" applyAlignment="1">
      <alignment horizontal="center" vertical="center" wrapText="1"/>
    </xf>
    <xf numFmtId="0" fontId="64" fillId="0" borderId="34" xfId="0" applyFont="1" applyFill="1" applyBorder="1" applyAlignment="1">
      <alignment horizontal="center" vertical="center" wrapText="1"/>
    </xf>
    <xf numFmtId="0" fontId="67" fillId="0" borderId="33" xfId="0" applyFont="1" applyBorder="1" applyAlignment="1">
      <alignment horizontal="justify" vertical="center" wrapText="1"/>
    </xf>
    <xf numFmtId="0" fontId="67" fillId="0" borderId="131" xfId="0" applyFont="1" applyBorder="1" applyAlignment="1">
      <alignment horizontal="justify" vertical="center" wrapText="1"/>
    </xf>
    <xf numFmtId="0" fontId="67" fillId="0" borderId="64" xfId="0" applyFont="1" applyBorder="1" applyAlignment="1">
      <alignment horizontal="justify" vertical="center" wrapText="1"/>
    </xf>
    <xf numFmtId="0" fontId="59" fillId="0" borderId="143" xfId="0" applyFont="1" applyBorder="1" applyAlignment="1">
      <alignment horizontal="justify" vertical="center"/>
    </xf>
    <xf numFmtId="0" fontId="67" fillId="0" borderId="67" xfId="0" applyFont="1" applyBorder="1" applyAlignment="1">
      <alignment horizontal="justify" vertical="center" wrapText="1"/>
    </xf>
    <xf numFmtId="0" fontId="66" fillId="0" borderId="30" xfId="0" applyFont="1" applyBorder="1" applyAlignment="1">
      <alignment horizontal="justify" vertical="center" wrapText="1"/>
    </xf>
    <xf numFmtId="0" fontId="62" fillId="0" borderId="30" xfId="0" applyFont="1" applyBorder="1" applyAlignment="1">
      <alignment horizontal="center" vertical="center" wrapText="1"/>
    </xf>
    <xf numFmtId="0" fontId="62" fillId="0" borderId="155" xfId="0" applyFont="1" applyBorder="1" applyAlignment="1">
      <alignment horizontal="justify" vertical="center" wrapText="1"/>
    </xf>
    <xf numFmtId="0" fontId="62" fillId="0" borderId="68" xfId="0" applyFont="1" applyBorder="1" applyAlignment="1">
      <alignment horizontal="justify" vertical="center" wrapText="1"/>
    </xf>
    <xf numFmtId="0" fontId="66" fillId="0" borderId="3" xfId="0" applyFont="1" applyBorder="1" applyAlignment="1">
      <alignment horizontal="justify" vertical="center" wrapText="1"/>
    </xf>
    <xf numFmtId="0" fontId="66" fillId="0" borderId="67" xfId="0" applyFont="1" applyBorder="1" applyAlignment="1">
      <alignment horizontal="justify" vertical="center" wrapText="1"/>
    </xf>
    <xf numFmtId="0" fontId="62" fillId="0" borderId="5" xfId="0" applyFont="1" applyBorder="1" applyAlignment="1">
      <alignment horizontal="justify" vertical="center" wrapText="1"/>
    </xf>
    <xf numFmtId="0" fontId="62" fillId="0" borderId="64" xfId="0" applyFont="1" applyBorder="1" applyAlignment="1">
      <alignment vertical="center" wrapText="1"/>
    </xf>
    <xf numFmtId="0" fontId="62" fillId="0" borderId="33" xfId="0" applyFont="1" applyBorder="1" applyAlignment="1">
      <alignment vertical="center" wrapText="1"/>
    </xf>
    <xf numFmtId="0" fontId="62" fillId="0" borderId="68" xfId="0" applyFont="1" applyBorder="1" applyAlignment="1">
      <alignment vertical="center" wrapText="1"/>
    </xf>
    <xf numFmtId="0" fontId="64" fillId="0" borderId="61" xfId="0" applyFont="1" applyFill="1" applyBorder="1" applyAlignment="1">
      <alignment horizontal="center" vertical="center" wrapText="1"/>
    </xf>
    <xf numFmtId="0" fontId="62" fillId="0" borderId="158" xfId="0" applyFont="1" applyBorder="1" applyAlignment="1">
      <alignment horizontal="center" vertical="center" wrapText="1"/>
    </xf>
    <xf numFmtId="0" fontId="62" fillId="0" borderId="62" xfId="0" applyFont="1" applyBorder="1" applyAlignment="1">
      <alignment horizontal="justify" vertical="center" wrapText="1"/>
    </xf>
    <xf numFmtId="14" fontId="59" fillId="0" borderId="159" xfId="0" applyNumberFormat="1" applyFont="1" applyBorder="1" applyAlignment="1">
      <alignment horizontal="center" vertical="center"/>
    </xf>
    <xf numFmtId="0" fontId="59" fillId="0" borderId="151" xfId="0" applyFont="1" applyBorder="1" applyAlignment="1">
      <alignment horizontal="justify" vertical="center" wrapText="1"/>
    </xf>
    <xf numFmtId="14" fontId="63" fillId="0" borderId="66" xfId="0" applyNumberFormat="1" applyFont="1" applyBorder="1" applyAlignment="1">
      <alignment horizontal="center" vertical="center" wrapText="1"/>
    </xf>
    <xf numFmtId="0" fontId="62" fillId="0" borderId="62" xfId="0" applyFont="1" applyBorder="1" applyAlignment="1">
      <alignment vertical="center" wrapText="1"/>
    </xf>
    <xf numFmtId="0" fontId="68" fillId="0" borderId="134" xfId="0" applyFont="1" applyBorder="1" applyAlignment="1">
      <alignment vertical="center" wrapText="1"/>
    </xf>
    <xf numFmtId="0" fontId="68" fillId="0" borderId="69" xfId="0" applyFont="1" applyBorder="1" applyAlignment="1">
      <alignment vertical="center" wrapText="1"/>
    </xf>
    <xf numFmtId="0" fontId="63" fillId="0" borderId="69" xfId="0" applyFont="1" applyBorder="1" applyAlignment="1">
      <alignment vertical="center" wrapText="1"/>
    </xf>
    <xf numFmtId="17" fontId="68" fillId="0" borderId="69" xfId="0" applyNumberFormat="1" applyFont="1" applyBorder="1" applyAlignment="1">
      <alignment vertical="center" wrapText="1"/>
    </xf>
    <xf numFmtId="0" fontId="68" fillId="0" borderId="160" xfId="0" applyFont="1" applyBorder="1" applyAlignment="1">
      <alignment vertical="center" wrapText="1"/>
    </xf>
    <xf numFmtId="0" fontId="59" fillId="0" borderId="161" xfId="0" applyFont="1" applyBorder="1"/>
    <xf numFmtId="0" fontId="59" fillId="0" borderId="162" xfId="0" applyFont="1" applyBorder="1"/>
    <xf numFmtId="0" fontId="68" fillId="0" borderId="163" xfId="0" applyFont="1" applyBorder="1" applyAlignment="1">
      <alignment vertical="center" wrapText="1"/>
    </xf>
    <xf numFmtId="0" fontId="69" fillId="0" borderId="164" xfId="0" applyFont="1" applyBorder="1" applyAlignment="1"/>
    <xf numFmtId="0" fontId="69" fillId="0" borderId="0" xfId="0" applyFont="1" applyBorder="1" applyAlignment="1"/>
    <xf numFmtId="0" fontId="0" fillId="19" borderId="0" xfId="0" applyFill="1"/>
    <xf numFmtId="0" fontId="2" fillId="0" borderId="102" xfId="0" applyFont="1" applyFill="1" applyBorder="1" applyAlignment="1">
      <alignment horizontal="center" vertical="center"/>
    </xf>
    <xf numFmtId="0" fontId="71" fillId="0" borderId="102" xfId="0" applyFont="1" applyBorder="1" applyAlignment="1">
      <alignment horizontal="center" vertical="center"/>
    </xf>
    <xf numFmtId="0" fontId="52" fillId="20" borderId="3" xfId="0" applyFont="1" applyFill="1" applyBorder="1" applyAlignment="1">
      <alignment horizontal="center" vertical="center" wrapText="1"/>
    </xf>
    <xf numFmtId="0" fontId="52" fillId="20" borderId="33" xfId="0" applyFont="1" applyFill="1" applyBorder="1" applyAlignment="1">
      <alignment horizontal="center" vertical="center" wrapText="1"/>
    </xf>
    <xf numFmtId="0" fontId="72" fillId="21" borderId="102" xfId="0" applyFont="1" applyFill="1" applyBorder="1" applyAlignment="1">
      <alignment horizontal="center" vertical="center" wrapText="1"/>
    </xf>
    <xf numFmtId="0" fontId="71" fillId="22" borderId="3" xfId="0" applyFont="1" applyFill="1" applyBorder="1" applyAlignment="1">
      <alignment vertical="center"/>
    </xf>
    <xf numFmtId="0" fontId="71" fillId="2" borderId="28" xfId="0" applyFont="1" applyFill="1" applyBorder="1" applyAlignment="1">
      <alignment vertical="center"/>
    </xf>
    <xf numFmtId="0" fontId="0" fillId="0" borderId="0" xfId="0" applyFill="1"/>
    <xf numFmtId="0" fontId="19" fillId="0" borderId="3" xfId="0" applyFont="1" applyBorder="1" applyAlignment="1">
      <alignment horizontal="justify" vertical="center" wrapText="1"/>
    </xf>
    <xf numFmtId="0" fontId="72" fillId="23" borderId="102" xfId="0" applyFont="1" applyFill="1" applyBorder="1" applyAlignment="1">
      <alignment horizontal="center" vertical="center" wrapText="1"/>
    </xf>
    <xf numFmtId="0" fontId="72" fillId="19" borderId="102" xfId="0" applyFont="1" applyFill="1" applyBorder="1" applyAlignment="1">
      <alignment horizontal="center" vertical="center" wrapText="1"/>
    </xf>
    <xf numFmtId="0" fontId="71" fillId="2" borderId="3" xfId="0" applyFont="1" applyFill="1" applyBorder="1" applyAlignment="1">
      <alignment vertical="center"/>
    </xf>
    <xf numFmtId="0" fontId="19" fillId="0" borderId="3" xfId="0" applyFont="1" applyBorder="1" applyAlignment="1">
      <alignment vertical="center"/>
    </xf>
    <xf numFmtId="0" fontId="72" fillId="24" borderId="102" xfId="0" applyFont="1" applyFill="1" applyBorder="1" applyAlignment="1">
      <alignment horizontal="center" vertical="center" wrapText="1"/>
    </xf>
    <xf numFmtId="0" fontId="2" fillId="24" borderId="3" xfId="0" applyFont="1" applyFill="1" applyBorder="1" applyAlignment="1">
      <alignment vertical="center"/>
    </xf>
    <xf numFmtId="0" fontId="72" fillId="25" borderId="102" xfId="0" applyFont="1" applyFill="1" applyBorder="1" applyAlignment="1">
      <alignment horizontal="center" vertical="center" wrapText="1"/>
    </xf>
    <xf numFmtId="0" fontId="71" fillId="23" borderId="3" xfId="0" applyFont="1" applyFill="1" applyBorder="1" applyAlignment="1">
      <alignment horizontal="justify" vertical="center" wrapText="1"/>
    </xf>
    <xf numFmtId="0" fontId="72" fillId="25" borderId="0" xfId="0" applyFont="1" applyFill="1" applyBorder="1" applyAlignment="1">
      <alignment horizontal="center" vertical="center" wrapText="1"/>
    </xf>
    <xf numFmtId="0" fontId="72" fillId="0" borderId="0" xfId="0" applyFont="1" applyBorder="1"/>
    <xf numFmtId="0" fontId="71" fillId="26" borderId="3" xfId="0" applyFont="1" applyFill="1" applyBorder="1" applyAlignment="1">
      <alignment vertical="center"/>
    </xf>
    <xf numFmtId="0" fontId="2" fillId="2" borderId="3" xfId="0" applyFont="1" applyFill="1" applyBorder="1" applyAlignment="1">
      <alignment vertical="center"/>
    </xf>
    <xf numFmtId="0" fontId="2" fillId="0" borderId="108" xfId="0" applyFont="1" applyFill="1" applyBorder="1" applyAlignment="1">
      <alignment vertical="center"/>
    </xf>
    <xf numFmtId="0" fontId="2" fillId="0" borderId="102" xfId="0" applyFont="1" applyFill="1" applyBorder="1" applyAlignment="1">
      <alignment horizontal="center" wrapText="1"/>
    </xf>
    <xf numFmtId="0" fontId="72" fillId="21" borderId="3" xfId="0" applyFont="1" applyFill="1" applyBorder="1" applyAlignment="1">
      <alignment horizontal="center" vertical="center" wrapText="1"/>
    </xf>
    <xf numFmtId="0" fontId="0" fillId="25" borderId="88" xfId="0" applyFont="1" applyFill="1" applyBorder="1" applyAlignment="1">
      <alignment horizontal="center" vertical="center" wrapText="1"/>
    </xf>
    <xf numFmtId="0" fontId="0" fillId="25" borderId="102" xfId="0" applyFill="1" applyBorder="1"/>
    <xf numFmtId="0" fontId="72" fillId="23" borderId="3" xfId="0" applyFont="1" applyFill="1" applyBorder="1" applyAlignment="1">
      <alignment horizontal="center" vertical="center" wrapText="1"/>
    </xf>
    <xf numFmtId="0" fontId="0" fillId="24" borderId="88" xfId="0" applyFont="1" applyFill="1" applyBorder="1" applyAlignment="1">
      <alignment horizontal="center" vertical="center" wrapText="1"/>
    </xf>
    <xf numFmtId="0" fontId="0" fillId="24" borderId="102" xfId="0" applyFill="1" applyBorder="1"/>
    <xf numFmtId="0" fontId="72" fillId="19" borderId="3" xfId="0" applyFont="1" applyFill="1" applyBorder="1" applyAlignment="1">
      <alignment horizontal="center" vertical="center" wrapText="1"/>
    </xf>
    <xf numFmtId="0" fontId="0" fillId="19" borderId="88" xfId="0" applyFont="1" applyFill="1" applyBorder="1" applyAlignment="1">
      <alignment horizontal="center" vertical="center" wrapText="1"/>
    </xf>
    <xf numFmtId="0" fontId="0" fillId="19" borderId="102" xfId="0" applyFill="1" applyBorder="1"/>
    <xf numFmtId="0" fontId="72" fillId="24" borderId="3" xfId="0" applyFont="1" applyFill="1" applyBorder="1" applyAlignment="1">
      <alignment horizontal="center" vertical="center" wrapText="1"/>
    </xf>
    <xf numFmtId="0" fontId="0" fillId="0" borderId="88" xfId="0" applyFont="1" applyBorder="1" applyAlignment="1">
      <alignment horizontal="center" vertical="center" wrapText="1"/>
    </xf>
    <xf numFmtId="0" fontId="0" fillId="0" borderId="102" xfId="0" applyBorder="1"/>
    <xf numFmtId="0" fontId="72" fillId="25" borderId="3" xfId="0" applyFont="1" applyFill="1" applyBorder="1" applyAlignment="1">
      <alignment horizontal="center" vertical="center" wrapText="1"/>
    </xf>
    <xf numFmtId="0" fontId="0" fillId="0" borderId="0" xfId="0" applyFill="1" applyBorder="1"/>
    <xf numFmtId="0" fontId="0" fillId="0" borderId="0" xfId="0" applyAlignment="1">
      <alignment wrapText="1"/>
    </xf>
    <xf numFmtId="0" fontId="0" fillId="0" borderId="188" xfId="0" applyBorder="1"/>
    <xf numFmtId="0" fontId="0" fillId="0" borderId="189" xfId="0" applyBorder="1"/>
    <xf numFmtId="0" fontId="0" fillId="0" borderId="190" xfId="0" applyBorder="1"/>
    <xf numFmtId="0" fontId="20" fillId="0" borderId="190" xfId="0" applyFont="1" applyBorder="1"/>
    <xf numFmtId="41" fontId="20" fillId="0" borderId="190" xfId="4" applyFont="1" applyFill="1" applyBorder="1"/>
    <xf numFmtId="41" fontId="20" fillId="0" borderId="191" xfId="4" applyFont="1" applyFill="1" applyBorder="1"/>
    <xf numFmtId="0" fontId="0" fillId="0" borderId="192" xfId="0" applyBorder="1"/>
    <xf numFmtId="0" fontId="0" fillId="0" borderId="193" xfId="0" applyBorder="1"/>
    <xf numFmtId="0" fontId="20" fillId="0" borderId="193" xfId="0" applyFont="1" applyBorder="1"/>
    <xf numFmtId="41" fontId="20" fillId="0" borderId="193" xfId="4" applyFont="1" applyFill="1" applyBorder="1"/>
    <xf numFmtId="41" fontId="20" fillId="0" borderId="194" xfId="4" applyFont="1" applyFill="1" applyBorder="1"/>
    <xf numFmtId="0" fontId="0" fillId="0" borderId="193" xfId="0" applyFill="1" applyBorder="1"/>
    <xf numFmtId="41" fontId="22" fillId="0" borderId="193" xfId="4" applyFont="1" applyFill="1" applyBorder="1" applyAlignment="1">
      <alignment horizontal="center" vertical="center"/>
    </xf>
    <xf numFmtId="41" fontId="0" fillId="0" borderId="193" xfId="4" applyFont="1" applyFill="1" applyBorder="1" applyAlignment="1" applyProtection="1">
      <alignment wrapText="1"/>
      <protection hidden="1"/>
    </xf>
    <xf numFmtId="41" fontId="0" fillId="0" borderId="193" xfId="4" applyFont="1" applyFill="1" applyBorder="1" applyProtection="1">
      <protection hidden="1"/>
    </xf>
    <xf numFmtId="41" fontId="0" fillId="0" borderId="194" xfId="4" applyFont="1" applyFill="1" applyBorder="1" applyProtection="1">
      <protection hidden="1"/>
    </xf>
    <xf numFmtId="41" fontId="0" fillId="0" borderId="193" xfId="4" applyFont="1" applyFill="1" applyBorder="1"/>
    <xf numFmtId="0" fontId="20" fillId="0" borderId="195" xfId="0" applyFont="1" applyBorder="1"/>
    <xf numFmtId="0" fontId="0" fillId="0" borderId="194" xfId="0" applyFill="1" applyBorder="1"/>
    <xf numFmtId="0" fontId="0" fillId="0" borderId="196" xfId="0" applyBorder="1"/>
    <xf numFmtId="0" fontId="0" fillId="0" borderId="197" xfId="0" applyBorder="1"/>
    <xf numFmtId="0" fontId="0" fillId="0" borderId="197" xfId="0" applyFill="1" applyBorder="1"/>
    <xf numFmtId="0" fontId="0" fillId="0" borderId="198" xfId="0" applyFill="1" applyBorder="1"/>
    <xf numFmtId="41" fontId="21" fillId="0" borderId="193" xfId="4" applyFont="1" applyFill="1" applyBorder="1" applyAlignment="1">
      <alignment horizontal="center" vertical="center" wrapText="1"/>
    </xf>
    <xf numFmtId="41" fontId="21" fillId="0" borderId="194" xfId="4" applyFont="1" applyFill="1" applyBorder="1" applyAlignment="1">
      <alignment horizontal="center" vertical="center" wrapText="1"/>
    </xf>
    <xf numFmtId="41" fontId="23" fillId="0" borderId="193" xfId="4" applyFont="1" applyFill="1" applyBorder="1" applyAlignment="1">
      <alignment horizontal="center" vertical="center"/>
    </xf>
    <xf numFmtId="0" fontId="51" fillId="0" borderId="193" xfId="0" applyFont="1" applyFill="1" applyBorder="1" applyAlignment="1" applyProtection="1">
      <alignment horizontal="left" vertical="center"/>
      <protection hidden="1"/>
    </xf>
    <xf numFmtId="0" fontId="51" fillId="0" borderId="194" xfId="0" applyFont="1" applyFill="1" applyBorder="1" applyAlignment="1" applyProtection="1">
      <alignment horizontal="left" vertical="center"/>
      <protection hidden="1"/>
    </xf>
    <xf numFmtId="0" fontId="0" fillId="12" borderId="3" xfId="0" applyFill="1" applyBorder="1" applyAlignment="1">
      <alignment horizontal="center" vertical="center"/>
    </xf>
    <xf numFmtId="0" fontId="0" fillId="12" borderId="33" xfId="0" applyFill="1" applyBorder="1" applyAlignment="1">
      <alignment horizontal="center" vertical="center"/>
    </xf>
    <xf numFmtId="0" fontId="26" fillId="12" borderId="3" xfId="0" applyFont="1" applyFill="1" applyBorder="1" applyAlignment="1">
      <alignment horizontal="center" vertical="center" wrapText="1"/>
    </xf>
    <xf numFmtId="0" fontId="26" fillId="12" borderId="33" xfId="0" applyFont="1" applyFill="1" applyBorder="1" applyAlignment="1">
      <alignment horizontal="center" vertical="center" wrapText="1"/>
    </xf>
    <xf numFmtId="0" fontId="0" fillId="12" borderId="3" xfId="0" applyFill="1" applyBorder="1" applyAlignment="1">
      <alignment horizontal="center" vertical="center" wrapText="1"/>
    </xf>
    <xf numFmtId="0" fontId="0" fillId="12" borderId="33" xfId="0" applyFill="1" applyBorder="1" applyAlignment="1">
      <alignment horizontal="center" vertical="center" wrapText="1"/>
    </xf>
    <xf numFmtId="0" fontId="0" fillId="12" borderId="35" xfId="0" applyFill="1" applyBorder="1" applyAlignment="1">
      <alignment horizontal="center" vertical="center"/>
    </xf>
    <xf numFmtId="0" fontId="11" fillId="3" borderId="45" xfId="0" applyFont="1" applyFill="1" applyBorder="1" applyAlignment="1">
      <alignment horizontal="center" vertical="center"/>
    </xf>
    <xf numFmtId="0" fontId="11" fillId="3" borderId="46" xfId="0" applyFont="1" applyFill="1" applyBorder="1" applyAlignment="1">
      <alignment horizontal="center" vertical="center"/>
    </xf>
    <xf numFmtId="0" fontId="11" fillId="3" borderId="3" xfId="0" applyFont="1" applyFill="1" applyBorder="1" applyAlignment="1">
      <alignment horizontal="center" vertical="center" wrapText="1"/>
    </xf>
    <xf numFmtId="0" fontId="0" fillId="12" borderId="39" xfId="0" applyFill="1" applyBorder="1" applyAlignment="1">
      <alignment horizontal="center"/>
    </xf>
    <xf numFmtId="0" fontId="0" fillId="12" borderId="40" xfId="0" applyFill="1" applyBorder="1" applyAlignment="1">
      <alignment horizontal="center"/>
    </xf>
    <xf numFmtId="0" fontId="0" fillId="12" borderId="41" xfId="0" applyFill="1" applyBorder="1" applyAlignment="1">
      <alignment horizontal="center"/>
    </xf>
    <xf numFmtId="0" fontId="0" fillId="12" borderId="42" xfId="0" applyFill="1" applyBorder="1" applyAlignment="1">
      <alignment horizontal="center"/>
    </xf>
    <xf numFmtId="0" fontId="75" fillId="3" borderId="16" xfId="0" applyFont="1" applyFill="1" applyBorder="1" applyAlignment="1">
      <alignment horizontal="center" vertical="center" wrapText="1"/>
    </xf>
    <xf numFmtId="0" fontId="75" fillId="3" borderId="17" xfId="0" applyFont="1" applyFill="1" applyBorder="1" applyAlignment="1">
      <alignment horizontal="center" vertical="center" wrapText="1"/>
    </xf>
    <xf numFmtId="0" fontId="75" fillId="3" borderId="16" xfId="0" applyFont="1" applyFill="1" applyBorder="1" applyAlignment="1">
      <alignment horizontal="center" vertical="center"/>
    </xf>
    <xf numFmtId="0" fontId="75" fillId="3" borderId="17"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26" fillId="6" borderId="3" xfId="0" applyFont="1" applyFill="1" applyBorder="1" applyAlignment="1">
      <alignment horizontal="center" wrapText="1"/>
    </xf>
    <xf numFmtId="0" fontId="26" fillId="6" borderId="33" xfId="0" applyFont="1" applyFill="1" applyBorder="1" applyAlignment="1">
      <alignment horizontal="center" wrapText="1"/>
    </xf>
    <xf numFmtId="0" fontId="26" fillId="15" borderId="3" xfId="0" applyFont="1" applyFill="1" applyBorder="1" applyAlignment="1">
      <alignment horizontal="center" vertical="center" wrapText="1"/>
    </xf>
    <xf numFmtId="0" fontId="26" fillId="15" borderId="33" xfId="0" applyFont="1" applyFill="1" applyBorder="1" applyAlignment="1">
      <alignment horizontal="center" vertical="center" wrapText="1"/>
    </xf>
    <xf numFmtId="0" fontId="26" fillId="16" borderId="3" xfId="0" applyFont="1" applyFill="1" applyBorder="1" applyAlignment="1">
      <alignment horizontal="center" vertical="center" wrapText="1"/>
    </xf>
    <xf numFmtId="0" fontId="26" fillId="16" borderId="33" xfId="0" applyFont="1" applyFill="1" applyBorder="1" applyAlignment="1">
      <alignment horizontal="center" vertical="center" wrapText="1"/>
    </xf>
    <xf numFmtId="0" fontId="45" fillId="6" borderId="26" xfId="3" applyFont="1" applyFill="1" applyBorder="1" applyAlignment="1" applyProtection="1">
      <alignment horizontal="center" vertical="center" wrapText="1"/>
    </xf>
    <xf numFmtId="0" fontId="45" fillId="6" borderId="27" xfId="3" applyFont="1" applyFill="1" applyBorder="1" applyAlignment="1" applyProtection="1">
      <alignment horizontal="center" vertical="center" wrapText="1"/>
    </xf>
    <xf numFmtId="0" fontId="33" fillId="5" borderId="22" xfId="3" applyFont="1" applyFill="1" applyBorder="1" applyAlignment="1" applyProtection="1">
      <alignment horizontal="left" vertical="center" wrapText="1"/>
    </xf>
    <xf numFmtId="0" fontId="33" fillId="5" borderId="0" xfId="3" applyFont="1" applyFill="1" applyBorder="1" applyAlignment="1" applyProtection="1">
      <alignment horizontal="left" vertical="center" wrapText="1"/>
    </xf>
    <xf numFmtId="0" fontId="45" fillId="6" borderId="23" xfId="3" applyFont="1" applyFill="1" applyBorder="1" applyAlignment="1" applyProtection="1">
      <alignment horizontal="center" vertical="center" wrapText="1"/>
    </xf>
    <xf numFmtId="0" fontId="45" fillId="6" borderId="24" xfId="3" applyFont="1" applyFill="1" applyBorder="1" applyAlignment="1" applyProtection="1">
      <alignment horizontal="center" vertical="center" wrapText="1"/>
    </xf>
    <xf numFmtId="0" fontId="30" fillId="0" borderId="0" xfId="3" applyFont="1" applyBorder="1" applyAlignment="1" applyProtection="1">
      <alignment horizontal="left" wrapText="1"/>
    </xf>
    <xf numFmtId="0" fontId="26" fillId="6" borderId="3" xfId="0" applyFont="1" applyFill="1" applyBorder="1" applyAlignment="1">
      <alignment horizontal="center"/>
    </xf>
    <xf numFmtId="0" fontId="26" fillId="6" borderId="33" xfId="0" applyFont="1" applyFill="1" applyBorder="1" applyAlignment="1">
      <alignment horizontal="center"/>
    </xf>
    <xf numFmtId="0" fontId="5" fillId="5" borderId="26" xfId="3" applyFont="1" applyFill="1" applyBorder="1" applyAlignment="1" applyProtection="1">
      <alignment horizontal="left" vertical="center" wrapText="1"/>
    </xf>
    <xf numFmtId="0" fontId="5" fillId="5" borderId="27" xfId="3" applyFont="1" applyFill="1" applyBorder="1" applyAlignment="1" applyProtection="1">
      <alignment horizontal="left" vertical="center" wrapText="1"/>
    </xf>
    <xf numFmtId="0" fontId="5" fillId="5" borderId="28" xfId="3" applyFont="1" applyFill="1" applyBorder="1" applyAlignment="1" applyProtection="1">
      <alignment horizontal="left" vertical="center" wrapText="1"/>
    </xf>
    <xf numFmtId="0" fontId="31" fillId="5" borderId="0" xfId="3" applyFont="1" applyFill="1" applyBorder="1" applyAlignment="1" applyProtection="1">
      <alignment horizontal="right" vertical="center" wrapText="1"/>
    </xf>
    <xf numFmtId="0" fontId="31" fillId="5" borderId="37" xfId="3" applyFont="1" applyFill="1" applyBorder="1" applyAlignment="1" applyProtection="1">
      <alignment horizontal="right" vertical="center" wrapText="1"/>
    </xf>
    <xf numFmtId="165" fontId="5" fillId="5" borderId="26" xfId="3" applyNumberFormat="1" applyFont="1" applyFill="1" applyBorder="1" applyAlignment="1" applyProtection="1">
      <alignment horizontal="center" vertical="center" wrapText="1"/>
      <protection locked="0"/>
    </xf>
    <xf numFmtId="165" fontId="5" fillId="5" borderId="38" xfId="3" applyNumberFormat="1" applyFont="1" applyFill="1" applyBorder="1" applyAlignment="1" applyProtection="1">
      <alignment horizontal="center" vertical="center" wrapText="1"/>
      <protection locked="0"/>
    </xf>
    <xf numFmtId="0" fontId="38" fillId="0" borderId="3" xfId="0" applyFont="1" applyFill="1" applyBorder="1"/>
    <xf numFmtId="0" fontId="35" fillId="5" borderId="0" xfId="3" applyFont="1" applyFill="1" applyBorder="1" applyAlignment="1" applyProtection="1">
      <alignment horizontal="right" vertical="center" wrapText="1"/>
    </xf>
    <xf numFmtId="0" fontId="35" fillId="5" borderId="37" xfId="3" applyFont="1" applyFill="1" applyBorder="1" applyAlignment="1" applyProtection="1">
      <alignment horizontal="right" vertical="center" wrapText="1"/>
    </xf>
    <xf numFmtId="165" fontId="32" fillId="2" borderId="26" xfId="3" applyNumberFormat="1" applyFont="1" applyFill="1" applyBorder="1" applyAlignment="1" applyProtection="1">
      <alignment horizontal="center" vertical="center" wrapText="1"/>
      <protection locked="0"/>
    </xf>
    <xf numFmtId="165" fontId="32" fillId="2" borderId="38" xfId="3" applyNumberFormat="1" applyFont="1" applyFill="1" applyBorder="1" applyAlignment="1" applyProtection="1">
      <alignment horizontal="center" vertical="center" wrapText="1"/>
      <protection locked="0"/>
    </xf>
    <xf numFmtId="0" fontId="35" fillId="0" borderId="26" xfId="3" applyFont="1" applyBorder="1" applyAlignment="1" applyProtection="1">
      <alignment horizontal="center" vertical="center" wrapText="1"/>
    </xf>
    <xf numFmtId="0" fontId="35" fillId="0" borderId="27" xfId="3" applyFont="1" applyBorder="1" applyAlignment="1" applyProtection="1">
      <alignment horizontal="center" vertical="center" wrapText="1"/>
    </xf>
    <xf numFmtId="0" fontId="35" fillId="0" borderId="28" xfId="3" applyFont="1" applyBorder="1" applyAlignment="1" applyProtection="1">
      <alignment horizontal="center" vertical="center" wrapText="1"/>
    </xf>
    <xf numFmtId="0" fontId="35" fillId="0" borderId="26" xfId="3" applyFont="1" applyFill="1" applyBorder="1" applyAlignment="1" applyProtection="1">
      <alignment horizontal="center" vertical="center" wrapText="1"/>
    </xf>
    <xf numFmtId="0" fontId="35" fillId="0" borderId="27" xfId="3" applyFont="1" applyFill="1" applyBorder="1" applyAlignment="1" applyProtection="1">
      <alignment horizontal="center" vertical="center" wrapText="1"/>
    </xf>
    <xf numFmtId="0" fontId="35" fillId="0" borderId="28" xfId="3" applyFont="1" applyFill="1" applyBorder="1" applyAlignment="1" applyProtection="1">
      <alignment horizontal="center" vertical="center" wrapText="1"/>
    </xf>
    <xf numFmtId="0" fontId="76" fillId="6" borderId="16" xfId="3" applyFont="1" applyFill="1" applyBorder="1" applyAlignment="1" applyProtection="1">
      <alignment horizontal="center" vertical="center" wrapText="1"/>
    </xf>
    <xf numFmtId="0" fontId="76" fillId="6" borderId="17" xfId="3" applyFont="1" applyFill="1" applyBorder="1" applyAlignment="1" applyProtection="1">
      <alignment horizontal="center" vertical="center" wrapText="1"/>
    </xf>
    <xf numFmtId="0" fontId="46" fillId="7" borderId="29" xfId="3" applyFont="1" applyFill="1" applyBorder="1" applyAlignment="1" applyProtection="1">
      <alignment horizontal="center" vertical="center" wrapText="1"/>
    </xf>
    <xf numFmtId="0" fontId="46" fillId="7" borderId="32" xfId="3" applyFont="1" applyFill="1" applyBorder="1" applyAlignment="1" applyProtection="1">
      <alignment horizontal="center" vertical="center" wrapText="1"/>
    </xf>
    <xf numFmtId="0" fontId="46" fillId="7" borderId="30" xfId="3" applyFont="1" applyFill="1" applyBorder="1" applyAlignment="1" applyProtection="1">
      <alignment horizontal="center" vertical="center" wrapText="1"/>
    </xf>
    <xf numFmtId="0" fontId="46" fillId="7" borderId="33" xfId="3" applyFont="1" applyFill="1" applyBorder="1" applyAlignment="1" applyProtection="1">
      <alignment horizontal="center" vertical="center" wrapText="1"/>
    </xf>
    <xf numFmtId="0" fontId="46" fillId="7" borderId="31" xfId="3" applyFont="1" applyFill="1" applyBorder="1" applyAlignment="1" applyProtection="1">
      <alignment horizontal="center" vertical="center" wrapText="1"/>
    </xf>
    <xf numFmtId="0" fontId="46" fillId="7" borderId="5" xfId="3" applyFont="1" applyFill="1" applyBorder="1" applyAlignment="1" applyProtection="1">
      <alignment horizontal="center" vertical="center" wrapText="1"/>
    </xf>
    <xf numFmtId="0" fontId="46" fillId="7" borderId="43" xfId="3" applyFont="1" applyFill="1" applyBorder="1" applyAlignment="1" applyProtection="1">
      <alignment horizontal="center" vertical="center" wrapText="1"/>
    </xf>
    <xf numFmtId="0" fontId="35" fillId="5" borderId="26" xfId="3" applyFont="1" applyFill="1" applyBorder="1" applyAlignment="1" applyProtection="1">
      <alignment horizontal="center" vertical="center" wrapText="1"/>
    </xf>
    <xf numFmtId="0" fontId="35" fillId="5" borderId="27" xfId="3" applyFont="1" applyFill="1" applyBorder="1" applyAlignment="1" applyProtection="1">
      <alignment horizontal="center" vertical="center" wrapText="1"/>
    </xf>
    <xf numFmtId="0" fontId="35" fillId="5" borderId="28" xfId="3" applyFont="1" applyFill="1" applyBorder="1" applyAlignment="1" applyProtection="1">
      <alignment horizontal="center" vertical="center" wrapText="1"/>
    </xf>
    <xf numFmtId="0" fontId="5" fillId="2" borderId="19" xfId="0" applyFont="1" applyFill="1" applyBorder="1" applyAlignment="1">
      <alignment horizontal="center"/>
    </xf>
    <xf numFmtId="0" fontId="5" fillId="2" borderId="20" xfId="0" applyFont="1" applyFill="1" applyBorder="1" applyAlignment="1">
      <alignment horizontal="center"/>
    </xf>
    <xf numFmtId="0" fontId="5" fillId="2" borderId="21" xfId="0" applyFont="1" applyFill="1" applyBorder="1" applyAlignment="1">
      <alignment horizontal="center"/>
    </xf>
    <xf numFmtId="0" fontId="5" fillId="2" borderId="22"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5" fillId="2" borderId="23" xfId="0" applyFont="1" applyFill="1" applyBorder="1" applyAlignment="1">
      <alignment horizontal="center"/>
    </xf>
    <xf numFmtId="0" fontId="5" fillId="2" borderId="24" xfId="0" applyFont="1" applyFill="1" applyBorder="1" applyAlignment="1">
      <alignment horizontal="center"/>
    </xf>
    <xf numFmtId="0" fontId="5" fillId="2" borderId="25" xfId="0" applyFont="1" applyFill="1" applyBorder="1" applyAlignment="1">
      <alignment horizontal="center"/>
    </xf>
    <xf numFmtId="0" fontId="34" fillId="2" borderId="19"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34" fillId="2" borderId="21"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1" fillId="2" borderId="16" xfId="0" applyFont="1" applyFill="1" applyBorder="1" applyAlignment="1">
      <alignment horizontal="center" vertical="center"/>
    </xf>
    <xf numFmtId="0" fontId="31" fillId="2" borderId="17" xfId="0" applyFont="1" applyFill="1" applyBorder="1" applyAlignment="1">
      <alignment horizontal="center" vertical="center"/>
    </xf>
    <xf numFmtId="0" fontId="31" fillId="2" borderId="18" xfId="0" applyFont="1" applyFill="1" applyBorder="1" applyAlignment="1">
      <alignment horizontal="center" vertical="center"/>
    </xf>
    <xf numFmtId="0" fontId="17" fillId="8" borderId="33" xfId="0" applyFont="1" applyFill="1" applyBorder="1" applyAlignment="1">
      <alignment horizontal="center" vertical="center"/>
    </xf>
    <xf numFmtId="0" fontId="17" fillId="9" borderId="49" xfId="0" applyFont="1" applyFill="1" applyBorder="1" applyAlignment="1">
      <alignment horizontal="center" vertical="center" wrapText="1"/>
    </xf>
    <xf numFmtId="0" fontId="17" fillId="9" borderId="58" xfId="0" applyFont="1" applyFill="1" applyBorder="1" applyAlignment="1">
      <alignment horizontal="center" vertical="center" wrapText="1"/>
    </xf>
    <xf numFmtId="0" fontId="17" fillId="9" borderId="59" xfId="0" applyFont="1" applyFill="1" applyBorder="1" applyAlignment="1">
      <alignment horizontal="center" vertical="center" wrapText="1"/>
    </xf>
    <xf numFmtId="0" fontId="17" fillId="9" borderId="41"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26" fillId="6" borderId="3" xfId="0" applyFont="1" applyFill="1" applyBorder="1" applyAlignment="1">
      <alignment horizontal="center" vertical="center"/>
    </xf>
    <xf numFmtId="0" fontId="26" fillId="6" borderId="33" xfId="0" applyFont="1" applyFill="1" applyBorder="1" applyAlignment="1">
      <alignment horizontal="center" vertical="center"/>
    </xf>
    <xf numFmtId="0" fontId="26" fillId="6" borderId="5" xfId="0" applyFont="1" applyFill="1" applyBorder="1" applyAlignment="1">
      <alignment horizontal="center" vertical="center"/>
    </xf>
    <xf numFmtId="0" fontId="26" fillId="6" borderId="35" xfId="0" applyFont="1" applyFill="1" applyBorder="1" applyAlignment="1">
      <alignment horizontal="center" vertical="center"/>
    </xf>
    <xf numFmtId="0" fontId="26" fillId="6" borderId="3" xfId="0" applyFont="1" applyFill="1" applyBorder="1" applyAlignment="1">
      <alignment horizontal="center" vertical="center" wrapText="1"/>
    </xf>
    <xf numFmtId="0" fontId="41" fillId="0" borderId="0" xfId="0" applyFont="1" applyBorder="1" applyAlignment="1">
      <alignment horizontal="center" vertical="center"/>
    </xf>
    <xf numFmtId="16" fontId="41" fillId="0" borderId="0" xfId="0" applyNumberFormat="1" applyFont="1" applyBorder="1" applyAlignment="1">
      <alignment horizontal="center" vertical="center" wrapText="1"/>
    </xf>
    <xf numFmtId="0" fontId="16" fillId="8" borderId="3" xfId="0" applyFont="1" applyFill="1" applyBorder="1" applyAlignment="1">
      <alignment horizontal="center" vertical="center" wrapText="1"/>
    </xf>
    <xf numFmtId="0" fontId="41" fillId="6" borderId="3" xfId="0" applyFont="1" applyFill="1" applyBorder="1" applyAlignment="1">
      <alignment horizontal="center"/>
    </xf>
    <xf numFmtId="0" fontId="16" fillId="9" borderId="3" xfId="0" applyFont="1" applyFill="1" applyBorder="1" applyAlignment="1">
      <alignment horizontal="center" vertical="center"/>
    </xf>
    <xf numFmtId="0" fontId="5" fillId="14" borderId="29" xfId="0" applyFont="1" applyFill="1" applyBorder="1" applyAlignment="1">
      <alignment horizontal="center"/>
    </xf>
    <xf numFmtId="0" fontId="5" fillId="14" borderId="60" xfId="0" applyFont="1" applyFill="1" applyBorder="1" applyAlignment="1">
      <alignment horizontal="center"/>
    </xf>
    <xf numFmtId="0" fontId="5" fillId="14" borderId="61" xfId="0" applyFont="1" applyFill="1" applyBorder="1" applyAlignment="1">
      <alignment horizontal="center"/>
    </xf>
    <xf numFmtId="0" fontId="5" fillId="14" borderId="62" xfId="0" applyFont="1" applyFill="1" applyBorder="1" applyAlignment="1">
      <alignment horizontal="center"/>
    </xf>
    <xf numFmtId="0" fontId="5" fillId="14" borderId="49" xfId="0" applyFont="1" applyFill="1" applyBorder="1" applyAlignment="1">
      <alignment horizontal="center" vertical="center"/>
    </xf>
    <xf numFmtId="0" fontId="5" fillId="14" borderId="58" xfId="0" applyFont="1" applyFill="1" applyBorder="1" applyAlignment="1">
      <alignment horizontal="center" vertical="center"/>
    </xf>
    <xf numFmtId="0" fontId="5" fillId="14" borderId="59" xfId="0" applyFont="1" applyFill="1" applyBorder="1" applyAlignment="1">
      <alignment horizontal="center" vertical="center"/>
    </xf>
    <xf numFmtId="0" fontId="78" fillId="14" borderId="16" xfId="0" applyFont="1" applyFill="1" applyBorder="1" applyAlignment="1">
      <alignment horizontal="center" vertical="center"/>
    </xf>
    <xf numFmtId="0" fontId="78" fillId="14" borderId="17" xfId="0" applyFont="1" applyFill="1" applyBorder="1" applyAlignment="1">
      <alignment horizontal="center" vertical="center"/>
    </xf>
    <xf numFmtId="0" fontId="78" fillId="14" borderId="18" xfId="0" applyFont="1" applyFill="1" applyBorder="1" applyAlignment="1">
      <alignment horizontal="center" vertical="center"/>
    </xf>
    <xf numFmtId="0" fontId="28" fillId="14" borderId="16" xfId="0" applyFont="1" applyFill="1" applyBorder="1" applyAlignment="1">
      <alignment horizontal="center" vertical="center"/>
    </xf>
    <xf numFmtId="0" fontId="28" fillId="14" borderId="18" xfId="0" applyFont="1" applyFill="1" applyBorder="1" applyAlignment="1">
      <alignment horizontal="center" vertical="center"/>
    </xf>
    <xf numFmtId="0" fontId="29" fillId="14" borderId="35" xfId="0" applyFont="1" applyFill="1" applyBorder="1" applyAlignment="1">
      <alignment horizontal="center" vertical="center" wrapText="1"/>
    </xf>
    <xf numFmtId="0" fontId="29" fillId="14" borderId="3" xfId="0" applyFont="1" applyFill="1" applyBorder="1" applyAlignment="1">
      <alignment horizontal="center" vertical="center" wrapText="1"/>
    </xf>
    <xf numFmtId="0" fontId="77" fillId="13" borderId="16" xfId="0" applyFont="1" applyFill="1" applyBorder="1" applyAlignment="1">
      <alignment horizontal="center" vertical="center"/>
    </xf>
    <xf numFmtId="0" fontId="77" fillId="13" borderId="17" xfId="0" applyFont="1" applyFill="1" applyBorder="1" applyAlignment="1">
      <alignment horizontal="center" vertical="center"/>
    </xf>
    <xf numFmtId="0" fontId="77" fillId="13" borderId="18" xfId="0" applyFont="1" applyFill="1" applyBorder="1" applyAlignment="1">
      <alignment horizontal="center" vertical="center"/>
    </xf>
    <xf numFmtId="0" fontId="29" fillId="14" borderId="33" xfId="0" applyFont="1" applyFill="1" applyBorder="1" applyAlignment="1">
      <alignment horizontal="center" vertical="center" wrapText="1"/>
    </xf>
    <xf numFmtId="0" fontId="18" fillId="6" borderId="3" xfId="0" applyFont="1" applyFill="1" applyBorder="1" applyAlignment="1">
      <alignment horizontal="center"/>
    </xf>
    <xf numFmtId="0" fontId="18" fillId="6" borderId="33" xfId="0" applyFont="1" applyFill="1" applyBorder="1" applyAlignment="1">
      <alignment horizontal="center" vertical="center"/>
    </xf>
    <xf numFmtId="0" fontId="18" fillId="6" borderId="5" xfId="0" applyFont="1" applyFill="1" applyBorder="1" applyAlignment="1">
      <alignment horizontal="center" vertical="center"/>
    </xf>
    <xf numFmtId="0" fontId="17" fillId="10" borderId="50" xfId="0" applyFont="1" applyFill="1" applyBorder="1" applyAlignment="1">
      <alignment horizontal="center" vertical="center" wrapText="1"/>
    </xf>
    <xf numFmtId="0" fontId="17" fillId="10" borderId="52" xfId="0" applyFont="1" applyFill="1" applyBorder="1" applyAlignment="1">
      <alignment horizontal="center" vertical="center" wrapText="1"/>
    </xf>
    <xf numFmtId="0" fontId="17" fillId="10" borderId="53" xfId="0" applyFont="1" applyFill="1" applyBorder="1" applyAlignment="1">
      <alignment horizontal="center" vertical="center" wrapText="1"/>
    </xf>
    <xf numFmtId="0" fontId="17" fillId="10" borderId="58" xfId="0" applyFont="1" applyFill="1" applyBorder="1" applyAlignment="1">
      <alignment horizontal="center" vertical="center" wrapText="1"/>
    </xf>
    <xf numFmtId="0" fontId="17" fillId="10" borderId="59" xfId="0" applyFont="1" applyFill="1" applyBorder="1" applyAlignment="1">
      <alignment horizontal="center" vertical="center" wrapText="1"/>
    </xf>
    <xf numFmtId="0" fontId="17" fillId="10" borderId="20"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17" fillId="10" borderId="49" xfId="0" applyFont="1" applyFill="1" applyBorder="1" applyAlignment="1">
      <alignment horizontal="center" vertical="center" wrapText="1"/>
    </xf>
    <xf numFmtId="0" fontId="74" fillId="0" borderId="16" xfId="0" applyFont="1" applyBorder="1" applyAlignment="1">
      <alignment horizontal="center" vertical="center"/>
    </xf>
    <xf numFmtId="0" fontId="74" fillId="0" borderId="17" xfId="0" applyFont="1" applyBorder="1" applyAlignment="1">
      <alignment horizontal="center" vertical="center"/>
    </xf>
    <xf numFmtId="0" fontId="74" fillId="0" borderId="18" xfId="0" applyFont="1" applyBorder="1" applyAlignment="1">
      <alignment horizontal="center" vertical="center"/>
    </xf>
    <xf numFmtId="0" fontId="74" fillId="10" borderId="16" xfId="0" applyFont="1" applyFill="1" applyBorder="1" applyAlignment="1">
      <alignment horizontal="center" vertical="center"/>
    </xf>
    <xf numFmtId="0" fontId="74" fillId="10" borderId="17" xfId="0" applyFont="1" applyFill="1" applyBorder="1" applyAlignment="1">
      <alignment horizontal="center" vertical="center"/>
    </xf>
    <xf numFmtId="0" fontId="74" fillId="10" borderId="18" xfId="0" applyFont="1" applyFill="1" applyBorder="1" applyAlignment="1">
      <alignment horizontal="center" vertical="center"/>
    </xf>
    <xf numFmtId="0" fontId="17" fillId="0" borderId="19" xfId="0" applyFont="1" applyBorder="1" applyAlignment="1">
      <alignment horizontal="center" vertical="center"/>
    </xf>
    <xf numFmtId="0" fontId="17" fillId="0" borderId="21" xfId="0" applyFont="1" applyBorder="1" applyAlignment="1">
      <alignment horizontal="center" vertical="center"/>
    </xf>
    <xf numFmtId="0" fontId="2" fillId="0" borderId="186" xfId="0" applyFont="1" applyBorder="1" applyAlignment="1">
      <alignment horizontal="left" vertical="center"/>
    </xf>
    <xf numFmtId="0" fontId="2" fillId="0" borderId="187" xfId="0" applyFont="1" applyBorder="1" applyAlignment="1">
      <alignment horizontal="left" vertical="center"/>
    </xf>
    <xf numFmtId="0" fontId="2" fillId="0" borderId="164" xfId="0" applyFont="1" applyBorder="1" applyAlignment="1">
      <alignment horizontal="left" vertical="center"/>
    </xf>
    <xf numFmtId="0" fontId="2" fillId="0" borderId="0" xfId="0" applyFont="1" applyBorder="1" applyAlignment="1">
      <alignment horizontal="left" vertical="center"/>
    </xf>
    <xf numFmtId="0" fontId="0" fillId="0" borderId="168" xfId="0" applyBorder="1" applyAlignment="1"/>
    <xf numFmtId="0" fontId="0" fillId="0" borderId="169" xfId="0" applyBorder="1" applyAlignment="1"/>
    <xf numFmtId="0" fontId="0" fillId="0" borderId="170" xfId="0" applyBorder="1" applyAlignment="1"/>
    <xf numFmtId="0" fontId="70" fillId="0" borderId="171" xfId="0" applyFont="1" applyBorder="1" applyAlignment="1">
      <alignment vertical="center" wrapText="1"/>
    </xf>
    <xf numFmtId="0" fontId="70" fillId="0" borderId="172" xfId="0" applyFont="1" applyBorder="1" applyAlignment="1">
      <alignment vertical="center" wrapText="1"/>
    </xf>
    <xf numFmtId="0" fontId="0" fillId="0" borderId="173" xfId="0" applyBorder="1" applyAlignment="1"/>
    <xf numFmtId="0" fontId="0" fillId="0" borderId="174" xfId="0" applyBorder="1" applyAlignment="1"/>
    <xf numFmtId="0" fontId="0" fillId="0" borderId="175" xfId="0" applyBorder="1" applyAlignment="1"/>
    <xf numFmtId="0" fontId="70" fillId="0" borderId="176" xfId="0" applyFont="1" applyBorder="1" applyAlignment="1">
      <alignment vertical="center" wrapText="1"/>
    </xf>
    <xf numFmtId="0" fontId="70" fillId="0" borderId="177" xfId="0" applyFont="1" applyBorder="1" applyAlignment="1">
      <alignment vertical="center" wrapText="1"/>
    </xf>
    <xf numFmtId="0" fontId="0" fillId="0" borderId="178" xfId="0" applyBorder="1" applyAlignment="1"/>
    <xf numFmtId="0" fontId="0" fillId="0" borderId="179" xfId="0" applyBorder="1" applyAlignment="1"/>
    <xf numFmtId="0" fontId="0" fillId="0" borderId="180" xfId="0" applyBorder="1" applyAlignment="1"/>
    <xf numFmtId="0" fontId="70" fillId="0" borderId="181" xfId="0" applyFont="1" applyBorder="1" applyAlignment="1">
      <alignment vertical="center" wrapText="1"/>
    </xf>
    <xf numFmtId="0" fontId="70" fillId="0" borderId="182" xfId="0" applyFont="1" applyBorder="1" applyAlignment="1">
      <alignment vertical="center" wrapText="1"/>
    </xf>
    <xf numFmtId="0" fontId="0" fillId="0" borderId="183" xfId="0" applyBorder="1" applyAlignment="1"/>
    <xf numFmtId="0" fontId="0" fillId="0" borderId="184" xfId="0" applyBorder="1" applyAlignment="1"/>
    <xf numFmtId="0" fontId="0" fillId="0" borderId="185" xfId="0" applyBorder="1" applyAlignment="1"/>
    <xf numFmtId="0" fontId="62" fillId="0" borderId="108" xfId="0" applyFont="1" applyBorder="1" applyAlignment="1">
      <alignment horizontal="justify" vertical="center" wrapText="1"/>
    </xf>
    <xf numFmtId="0" fontId="62" fillId="0" borderId="120" xfId="0" applyFont="1" applyBorder="1" applyAlignment="1">
      <alignment horizontal="justify" vertical="center" wrapText="1"/>
    </xf>
    <xf numFmtId="0" fontId="62" fillId="0" borderId="108" xfId="0" applyFont="1" applyBorder="1" applyAlignment="1">
      <alignment horizontal="center" vertical="center" wrapText="1"/>
    </xf>
    <xf numFmtId="0" fontId="62" fillId="0" borderId="120" xfId="0" applyFont="1" applyBorder="1" applyAlignment="1">
      <alignment horizontal="center" vertical="center" wrapText="1"/>
    </xf>
    <xf numFmtId="14" fontId="63" fillId="0" borderId="129" xfId="0" applyNumberFormat="1" applyFont="1" applyBorder="1" applyAlignment="1">
      <alignment horizontal="center" vertical="center" wrapText="1"/>
    </xf>
    <xf numFmtId="14" fontId="63" fillId="0" borderId="157" xfId="0" applyNumberFormat="1" applyFont="1" applyBorder="1" applyAlignment="1">
      <alignment horizontal="center" vertical="center" wrapText="1"/>
    </xf>
    <xf numFmtId="14" fontId="63" fillId="0" borderId="40" xfId="0" applyNumberFormat="1" applyFont="1" applyBorder="1" applyAlignment="1">
      <alignment horizontal="center" vertical="center" wrapText="1"/>
    </xf>
    <xf numFmtId="14" fontId="63" fillId="0" borderId="42" xfId="0" applyNumberFormat="1" applyFont="1" applyBorder="1" applyAlignment="1">
      <alignment horizontal="center" vertical="center" wrapText="1"/>
    </xf>
    <xf numFmtId="14" fontId="63" fillId="0" borderId="73" xfId="0" applyNumberFormat="1" applyFont="1" applyBorder="1" applyAlignment="1">
      <alignment horizontal="center" vertical="center" wrapText="1"/>
    </xf>
    <xf numFmtId="0" fontId="58" fillId="0" borderId="165" xfId="0" applyFont="1" applyBorder="1" applyAlignment="1">
      <alignment vertical="center" wrapText="1"/>
    </xf>
    <xf numFmtId="0" fontId="58" fillId="0" borderId="166" xfId="0" applyFont="1" applyBorder="1" applyAlignment="1">
      <alignment vertical="center" wrapText="1"/>
    </xf>
    <xf numFmtId="0" fontId="58" fillId="0" borderId="167" xfId="0" applyFont="1" applyBorder="1" applyAlignment="1">
      <alignment vertical="center" wrapText="1"/>
    </xf>
    <xf numFmtId="0" fontId="62" fillId="0" borderId="156"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31" xfId="0" applyFont="1" applyBorder="1" applyAlignment="1">
      <alignment horizontal="center" vertical="center" wrapText="1"/>
    </xf>
    <xf numFmtId="0" fontId="62" fillId="0" borderId="35" xfId="0" applyFont="1" applyBorder="1" applyAlignment="1">
      <alignment horizontal="center" vertical="center" wrapText="1"/>
    </xf>
    <xf numFmtId="0" fontId="64" fillId="0" borderId="154" xfId="0" applyFont="1" applyFill="1" applyBorder="1" applyAlignment="1">
      <alignment horizontal="center" vertical="center" wrapText="1"/>
    </xf>
    <xf numFmtId="0" fontId="64" fillId="0" borderId="34" xfId="0" applyFont="1" applyFill="1" applyBorder="1" applyAlignment="1">
      <alignment horizontal="center" vertical="center" wrapText="1"/>
    </xf>
    <xf numFmtId="0" fontId="62" fillId="0" borderId="79" xfId="0" applyFont="1" applyBorder="1" applyAlignment="1">
      <alignment horizontal="center" vertical="center" wrapText="1"/>
    </xf>
    <xf numFmtId="0" fontId="62" fillId="0" borderId="33" xfId="0" applyFont="1" applyBorder="1" applyAlignment="1">
      <alignment horizontal="justify" vertical="center" wrapText="1"/>
    </xf>
    <xf numFmtId="0" fontId="62" fillId="0" borderId="35" xfId="0" applyFont="1" applyBorder="1" applyAlignment="1">
      <alignment horizontal="justify" vertical="center" wrapText="1"/>
    </xf>
    <xf numFmtId="0" fontId="62" fillId="0" borderId="4" xfId="0" applyFont="1" applyBorder="1" applyAlignment="1">
      <alignment horizontal="justify" vertical="center" wrapText="1"/>
    </xf>
    <xf numFmtId="0" fontId="62" fillId="0" borderId="5" xfId="0" applyFont="1" applyBorder="1" applyAlignment="1">
      <alignment horizontal="center" vertical="center" wrapText="1"/>
    </xf>
    <xf numFmtId="0" fontId="62" fillId="0" borderId="69" xfId="0" applyFont="1" applyBorder="1" applyAlignment="1">
      <alignment horizontal="center" vertical="center" wrapText="1"/>
    </xf>
    <xf numFmtId="14" fontId="63" fillId="0" borderId="31" xfId="0" applyNumberFormat="1" applyFont="1" applyBorder="1" applyAlignment="1">
      <alignment horizontal="center" vertical="center" wrapText="1"/>
    </xf>
    <xf numFmtId="14" fontId="63" fillId="0" borderId="5" xfId="0" applyNumberFormat="1" applyFont="1" applyBorder="1" applyAlignment="1">
      <alignment horizontal="center" vertical="center" wrapText="1"/>
    </xf>
    <xf numFmtId="14" fontId="63" fillId="0" borderId="69" xfId="0" applyNumberFormat="1" applyFont="1" applyBorder="1" applyAlignment="1">
      <alignment horizontal="center" vertical="center" wrapText="1"/>
    </xf>
    <xf numFmtId="0" fontId="67" fillId="0" borderId="31" xfId="0" applyFont="1" applyBorder="1" applyAlignment="1">
      <alignment horizontal="justify" vertical="center" wrapText="1"/>
    </xf>
    <xf numFmtId="0" fontId="67" fillId="0" borderId="5" xfId="0" applyFont="1" applyBorder="1" applyAlignment="1">
      <alignment horizontal="justify" vertical="center" wrapText="1"/>
    </xf>
    <xf numFmtId="0" fontId="67" fillId="0" borderId="69" xfId="0" applyFont="1" applyBorder="1" applyAlignment="1">
      <alignment horizontal="justify" vertical="center" wrapText="1"/>
    </xf>
    <xf numFmtId="14" fontId="63" fillId="0" borderId="37" xfId="0" applyNumberFormat="1" applyFont="1" applyBorder="1" applyAlignment="1">
      <alignment horizontal="center" vertical="center" wrapText="1"/>
    </xf>
    <xf numFmtId="0" fontId="67" fillId="0" borderId="33" xfId="0" applyFont="1" applyBorder="1" applyAlignment="1">
      <alignment horizontal="justify" vertical="center" wrapText="1"/>
    </xf>
    <xf numFmtId="0" fontId="67" fillId="0" borderId="35" xfId="0" applyFont="1" applyBorder="1" applyAlignment="1">
      <alignment horizontal="justify" vertical="center" wrapText="1"/>
    </xf>
    <xf numFmtId="14" fontId="63" fillId="0" borderId="33" xfId="0" applyNumberFormat="1" applyFont="1" applyBorder="1" applyAlignment="1">
      <alignment horizontal="center" vertical="center" wrapText="1"/>
    </xf>
    <xf numFmtId="14" fontId="63" fillId="0" borderId="35" xfId="0" applyNumberFormat="1" applyFont="1" applyBorder="1" applyAlignment="1">
      <alignment horizontal="center" vertical="center" wrapText="1"/>
    </xf>
    <xf numFmtId="0" fontId="67" fillId="0" borderId="68" xfId="0" applyFont="1" applyBorder="1" applyAlignment="1">
      <alignment horizontal="justify" vertical="center" wrapText="1"/>
    </xf>
    <xf numFmtId="0" fontId="67" fillId="0" borderId="131" xfId="0" applyFont="1" applyBorder="1" applyAlignment="1">
      <alignment horizontal="justify" vertical="center" wrapText="1"/>
    </xf>
    <xf numFmtId="0" fontId="67" fillId="0" borderId="36" xfId="0" applyFont="1" applyBorder="1" applyAlignment="1">
      <alignment horizontal="justify" vertical="center" wrapText="1"/>
    </xf>
    <xf numFmtId="0" fontId="64" fillId="0" borderId="132" xfId="0" applyFont="1" applyFill="1" applyBorder="1" applyAlignment="1">
      <alignment horizontal="center" vertical="center" wrapText="1"/>
    </xf>
    <xf numFmtId="0" fontId="64" fillId="0" borderId="134" xfId="0" applyFont="1" applyFill="1" applyBorder="1" applyAlignment="1">
      <alignment horizontal="center" vertical="center" wrapText="1"/>
    </xf>
    <xf numFmtId="0" fontId="62" fillId="0" borderId="31" xfId="0" applyFont="1" applyFill="1" applyBorder="1" applyAlignment="1">
      <alignment horizontal="justify" vertical="center" wrapText="1"/>
    </xf>
    <xf numFmtId="0" fontId="62" fillId="0" borderId="5" xfId="0" applyFont="1" applyFill="1" applyBorder="1" applyAlignment="1">
      <alignment horizontal="justify" vertical="center" wrapText="1"/>
    </xf>
    <xf numFmtId="0" fontId="62" fillId="0" borderId="69" xfId="0" applyFont="1" applyFill="1" applyBorder="1" applyAlignment="1">
      <alignment horizontal="justify" vertical="center" wrapText="1"/>
    </xf>
    <xf numFmtId="0" fontId="63" fillId="0" borderId="3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33"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25" xfId="0" applyFont="1" applyBorder="1" applyAlignment="1">
      <alignment horizontal="justify" vertical="center" wrapText="1"/>
    </xf>
    <xf numFmtId="0" fontId="64" fillId="0" borderId="32" xfId="0" applyFont="1" applyFill="1" applyBorder="1" applyAlignment="1">
      <alignment horizontal="center" vertical="center" wrapText="1"/>
    </xf>
    <xf numFmtId="0" fontId="62" fillId="0" borderId="5" xfId="0" applyFont="1" applyBorder="1" applyAlignment="1">
      <alignment horizontal="justify" vertical="center" wrapText="1"/>
    </xf>
    <xf numFmtId="0" fontId="62" fillId="0" borderId="69" xfId="0" applyFont="1" applyBorder="1" applyAlignment="1">
      <alignment horizontal="justify" vertical="center" wrapText="1"/>
    </xf>
    <xf numFmtId="0" fontId="63" fillId="0" borderId="127" xfId="0" applyFont="1" applyBorder="1" applyAlignment="1">
      <alignment horizontal="center" vertical="center" wrapText="1"/>
    </xf>
    <xf numFmtId="0" fontId="63" fillId="0" borderId="35" xfId="0" applyFont="1" applyBorder="1" applyAlignment="1">
      <alignment horizontal="center" vertical="center" wrapText="1"/>
    </xf>
    <xf numFmtId="0" fontId="63" fillId="0" borderId="79" xfId="0" applyFont="1" applyBorder="1" applyAlignment="1">
      <alignment horizontal="center" vertical="center" wrapText="1"/>
    </xf>
    <xf numFmtId="0" fontId="63" fillId="0" borderId="3" xfId="0" applyFont="1" applyBorder="1" applyAlignment="1">
      <alignment horizontal="center" vertical="center" wrapText="1"/>
    </xf>
    <xf numFmtId="0" fontId="62" fillId="0" borderId="68" xfId="0" applyFont="1" applyBorder="1" applyAlignment="1">
      <alignment horizontal="center" vertical="center" wrapText="1"/>
    </xf>
    <xf numFmtId="0" fontId="62" fillId="0" borderId="36" xfId="0" applyFont="1" applyBorder="1" applyAlignment="1">
      <alignment horizontal="center" vertical="center" wrapText="1"/>
    </xf>
    <xf numFmtId="0" fontId="64" fillId="0" borderId="132" xfId="0" applyFont="1" applyBorder="1" applyAlignment="1">
      <alignment horizontal="center" vertical="center" wrapText="1"/>
    </xf>
    <xf numFmtId="0" fontId="64" fillId="0" borderId="34" xfId="0" applyFont="1" applyBorder="1" applyAlignment="1">
      <alignment horizontal="center" vertical="center" wrapText="1"/>
    </xf>
    <xf numFmtId="0" fontId="62" fillId="0" borderId="31" xfId="0" applyFont="1" applyBorder="1" applyAlignment="1">
      <alignment horizontal="justify" vertical="center" wrapText="1"/>
    </xf>
    <xf numFmtId="0" fontId="64" fillId="0" borderId="32" xfId="0" applyFont="1" applyBorder="1" applyAlignment="1">
      <alignment horizontal="center" vertical="center" wrapText="1"/>
    </xf>
    <xf numFmtId="0" fontId="63" fillId="0" borderId="33" xfId="0" applyFont="1" applyBorder="1" applyAlignment="1">
      <alignment horizontal="justify" vertical="center" wrapText="1"/>
    </xf>
    <xf numFmtId="0" fontId="63" fillId="0" borderId="35" xfId="0" applyFont="1" applyBorder="1" applyAlignment="1">
      <alignment horizontal="justify" vertical="center" wrapText="1"/>
    </xf>
    <xf numFmtId="0" fontId="61" fillId="0" borderId="65" xfId="0" applyFont="1" applyBorder="1" applyAlignment="1">
      <alignment horizontal="center" vertical="center" wrapText="1"/>
    </xf>
    <xf numFmtId="0" fontId="63" fillId="0" borderId="5" xfId="0" applyFont="1" applyBorder="1" applyAlignment="1">
      <alignment horizontal="justify" vertical="center" wrapText="1"/>
    </xf>
    <xf numFmtId="14" fontId="66" fillId="0" borderId="144" xfId="0" applyNumberFormat="1" applyFont="1" applyBorder="1" applyAlignment="1">
      <alignment horizontal="center" vertical="center"/>
    </xf>
    <xf numFmtId="0" fontId="66" fillId="0" borderId="145" xfId="0" applyFont="1" applyBorder="1" applyAlignment="1">
      <alignment horizontal="center" vertical="center"/>
    </xf>
    <xf numFmtId="0" fontId="66" fillId="0" borderId="146" xfId="0" applyFont="1" applyBorder="1" applyAlignment="1">
      <alignment horizontal="center" vertical="center"/>
    </xf>
    <xf numFmtId="0" fontId="63" fillId="0" borderId="3" xfId="0" applyFont="1" applyBorder="1" applyAlignment="1">
      <alignment horizontal="justify" vertical="center" wrapText="1"/>
    </xf>
    <xf numFmtId="0" fontId="62" fillId="0" borderId="131" xfId="0" applyFont="1" applyBorder="1" applyAlignment="1">
      <alignment horizontal="justify" vertical="center" wrapText="1"/>
    </xf>
    <xf numFmtId="0" fontId="62" fillId="0" borderId="36" xfId="0" applyFont="1" applyBorder="1" applyAlignment="1">
      <alignment horizontal="justify" vertical="center" wrapText="1"/>
    </xf>
    <xf numFmtId="0" fontId="61" fillId="0" borderId="132" xfId="0" applyFont="1" applyBorder="1" applyAlignment="1">
      <alignment horizontal="center" vertical="center" wrapText="1"/>
    </xf>
    <xf numFmtId="0" fontId="61" fillId="0" borderId="34" xfId="0" applyFont="1" applyBorder="1" applyAlignment="1">
      <alignment horizontal="center" vertical="center" wrapText="1"/>
    </xf>
    <xf numFmtId="0" fontId="62" fillId="0" borderId="5" xfId="0" applyFont="1" applyBorder="1" applyAlignment="1">
      <alignment horizontal="justify" vertical="top" wrapText="1"/>
    </xf>
    <xf numFmtId="0" fontId="62" fillId="0" borderId="35" xfId="0" applyFont="1" applyBorder="1" applyAlignment="1">
      <alignment horizontal="justify" vertical="top" wrapText="1"/>
    </xf>
    <xf numFmtId="14" fontId="63" fillId="0" borderId="128" xfId="0" applyNumberFormat="1" applyFont="1" applyBorder="1" applyAlignment="1">
      <alignment horizontal="center" vertical="center" wrapText="1"/>
    </xf>
    <xf numFmtId="14" fontId="63" fillId="0" borderId="133" xfId="0" applyNumberFormat="1" applyFont="1" applyBorder="1" applyAlignment="1">
      <alignment horizontal="center" vertical="center" wrapText="1"/>
    </xf>
    <xf numFmtId="14" fontId="63" fillId="0" borderId="135" xfId="0" applyNumberFormat="1" applyFont="1" applyBorder="1" applyAlignment="1">
      <alignment horizontal="center" vertical="center" wrapText="1"/>
    </xf>
    <xf numFmtId="0" fontId="62" fillId="0" borderId="90" xfId="0" applyFont="1" applyBorder="1" applyAlignment="1">
      <alignment horizontal="justify" vertical="top" wrapText="1"/>
    </xf>
    <xf numFmtId="0" fontId="62" fillId="0" borderId="100" xfId="0" applyFont="1" applyBorder="1" applyAlignment="1">
      <alignment horizontal="justify" vertical="top" wrapText="1"/>
    </xf>
    <xf numFmtId="0" fontId="62" fillId="0" borderId="136" xfId="0" applyFont="1" applyBorder="1" applyAlignment="1">
      <alignment horizontal="justify" vertical="top" wrapText="1"/>
    </xf>
    <xf numFmtId="0" fontId="62" fillId="0" borderId="90" xfId="0" applyFont="1" applyBorder="1" applyAlignment="1">
      <alignment horizontal="justify" vertical="center" wrapText="1"/>
    </xf>
    <xf numFmtId="0" fontId="62" fillId="0" borderId="100" xfId="0" applyFont="1" applyBorder="1" applyAlignment="1">
      <alignment horizontal="justify" vertical="center" wrapText="1"/>
    </xf>
    <xf numFmtId="0" fontId="62" fillId="0" borderId="136" xfId="0" applyFont="1" applyBorder="1" applyAlignment="1">
      <alignment horizontal="justify" vertical="center" wrapText="1"/>
    </xf>
    <xf numFmtId="0" fontId="62" fillId="0" borderId="91" xfId="0" applyFont="1" applyBorder="1" applyAlignment="1">
      <alignment horizontal="justify" vertical="center" wrapText="1"/>
    </xf>
    <xf numFmtId="0" fontId="62" fillId="0" borderId="101" xfId="0" applyFont="1" applyBorder="1" applyAlignment="1">
      <alignment horizontal="justify" vertical="center" wrapText="1"/>
    </xf>
    <xf numFmtId="0" fontId="62" fillId="0" borderId="137" xfId="0" applyFont="1" applyBorder="1" applyAlignment="1">
      <alignment horizontal="justify" vertical="center" wrapText="1"/>
    </xf>
    <xf numFmtId="14" fontId="63" fillId="0" borderId="138" xfId="0" applyNumberFormat="1" applyFont="1" applyBorder="1" applyAlignment="1">
      <alignment horizontal="center" vertical="center" wrapText="1"/>
    </xf>
    <xf numFmtId="0" fontId="63" fillId="0" borderId="67" xfId="0" applyFont="1" applyBorder="1" applyAlignment="1">
      <alignment horizontal="center" vertical="center" wrapText="1"/>
    </xf>
    <xf numFmtId="0" fontId="63" fillId="0" borderId="42"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66" xfId="0" applyFont="1" applyBorder="1" applyAlignment="1">
      <alignment horizontal="center" vertical="center" wrapText="1"/>
    </xf>
    <xf numFmtId="0" fontId="55" fillId="14" borderId="110" xfId="0" applyFont="1" applyFill="1" applyBorder="1" applyAlignment="1">
      <alignment horizontal="center" vertical="center"/>
    </xf>
    <xf numFmtId="0" fontId="55" fillId="14" borderId="121" xfId="0" applyFont="1" applyFill="1" applyBorder="1" applyAlignment="1">
      <alignment horizontal="center" vertical="center"/>
    </xf>
    <xf numFmtId="0" fontId="55" fillId="14" borderId="94" xfId="0" applyFont="1" applyFill="1" applyBorder="1" applyAlignment="1">
      <alignment horizontal="center" vertical="center" textRotation="90" wrapText="1"/>
    </xf>
    <xf numFmtId="0" fontId="55" fillId="0" borderId="119" xfId="0" applyFont="1" applyBorder="1" applyAlignment="1">
      <alignment horizontal="center" vertical="center" textRotation="90" wrapText="1"/>
    </xf>
    <xf numFmtId="0" fontId="55" fillId="14" borderId="93" xfId="0" applyFont="1" applyFill="1" applyBorder="1" applyAlignment="1">
      <alignment horizontal="center" vertical="center" textRotation="90" wrapText="1"/>
    </xf>
    <xf numFmtId="0" fontId="55" fillId="14" borderId="118" xfId="0" applyFont="1" applyFill="1" applyBorder="1" applyAlignment="1">
      <alignment horizontal="center" vertical="center" textRotation="90" wrapText="1"/>
    </xf>
    <xf numFmtId="0" fontId="61" fillId="0" borderId="126" xfId="0" applyFont="1" applyBorder="1" applyAlignment="1">
      <alignment horizontal="center" vertical="center" wrapText="1"/>
    </xf>
    <xf numFmtId="0" fontId="61" fillId="0" borderId="134" xfId="0" applyFont="1" applyBorder="1" applyAlignment="1">
      <alignment horizontal="center" vertical="center" wrapText="1"/>
    </xf>
    <xf numFmtId="0" fontId="62" fillId="0" borderId="127" xfId="0" applyFont="1" applyBorder="1" applyAlignment="1">
      <alignment horizontal="justify" vertical="center" wrapText="1"/>
    </xf>
    <xf numFmtId="0" fontId="55" fillId="14" borderId="95" xfId="0" applyFont="1" applyFill="1" applyBorder="1" applyAlignment="1">
      <alignment horizontal="center" vertical="center" wrapText="1"/>
    </xf>
    <xf numFmtId="0" fontId="55" fillId="14" borderId="96" xfId="0" applyFont="1" applyFill="1" applyBorder="1" applyAlignment="1">
      <alignment horizontal="center" vertical="center" wrapText="1"/>
    </xf>
    <xf numFmtId="0" fontId="55" fillId="14" borderId="106" xfId="0" applyFont="1" applyFill="1" applyBorder="1" applyAlignment="1">
      <alignment horizontal="center" vertical="center" wrapText="1"/>
    </xf>
    <xf numFmtId="0" fontId="55" fillId="14" borderId="94" xfId="0" applyFont="1" applyFill="1" applyBorder="1" applyAlignment="1">
      <alignment horizontal="center" vertical="center"/>
    </xf>
    <xf numFmtId="0" fontId="55" fillId="0" borderId="105" xfId="0" applyFont="1" applyBorder="1" applyAlignment="1">
      <alignment horizontal="center" vertical="center"/>
    </xf>
    <xf numFmtId="0" fontId="55" fillId="0" borderId="119" xfId="0" applyFont="1" applyBorder="1" applyAlignment="1">
      <alignment horizontal="center" vertical="center"/>
    </xf>
    <xf numFmtId="0" fontId="55" fillId="14" borderId="87" xfId="0" applyFont="1" applyFill="1" applyBorder="1" applyAlignment="1">
      <alignment horizontal="center" vertical="center"/>
    </xf>
    <xf numFmtId="0" fontId="55" fillId="14" borderId="107" xfId="0" applyFont="1" applyFill="1" applyBorder="1" applyAlignment="1">
      <alignment horizontal="center" vertical="center"/>
    </xf>
    <xf numFmtId="0" fontId="55" fillId="14" borderId="97" xfId="0" applyFont="1" applyFill="1" applyBorder="1" applyAlignment="1">
      <alignment horizontal="center" vertical="center" wrapText="1"/>
    </xf>
    <xf numFmtId="0" fontId="55" fillId="14" borderId="108" xfId="0" applyFont="1" applyFill="1" applyBorder="1" applyAlignment="1">
      <alignment horizontal="center" vertical="center" wrapText="1"/>
    </xf>
    <xf numFmtId="0" fontId="55" fillId="14" borderId="111" xfId="0" applyFont="1" applyFill="1" applyBorder="1" applyAlignment="1">
      <alignment horizontal="center" vertical="center" wrapText="1"/>
    </xf>
    <xf numFmtId="0" fontId="55" fillId="14" borderId="120" xfId="0" applyFont="1" applyFill="1" applyBorder="1" applyAlignment="1">
      <alignment horizontal="center" vertical="center" wrapText="1"/>
    </xf>
    <xf numFmtId="0" fontId="55" fillId="14" borderId="109" xfId="0" applyFont="1" applyFill="1" applyBorder="1" applyAlignment="1">
      <alignment horizontal="center" vertical="center" wrapText="1"/>
    </xf>
    <xf numFmtId="0" fontId="55" fillId="14" borderId="71" xfId="0" applyFont="1" applyFill="1" applyBorder="1" applyAlignment="1">
      <alignment horizontal="center" vertical="center" wrapText="1"/>
    </xf>
    <xf numFmtId="0" fontId="55" fillId="14" borderId="72"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114" xfId="0" applyFont="1" applyFill="1" applyBorder="1" applyAlignment="1">
      <alignment horizontal="center" vertical="center" wrapText="1"/>
    </xf>
    <xf numFmtId="0" fontId="55" fillId="14" borderId="108" xfId="0" applyFont="1" applyFill="1" applyBorder="1" applyAlignment="1">
      <alignment horizontal="center" vertical="center"/>
    </xf>
    <xf numFmtId="0" fontId="55" fillId="14" borderId="120" xfId="0" applyFont="1" applyFill="1" applyBorder="1" applyAlignment="1">
      <alignment horizontal="center" vertical="center"/>
    </xf>
    <xf numFmtId="0" fontId="56" fillId="17" borderId="100" xfId="0" applyFont="1" applyFill="1" applyBorder="1" applyAlignment="1">
      <alignment horizontal="center" vertical="center" wrapText="1"/>
    </xf>
    <xf numFmtId="0" fontId="56" fillId="17" borderId="101" xfId="0" applyFont="1" applyFill="1" applyBorder="1" applyAlignment="1">
      <alignment horizontal="center" vertical="center" wrapText="1"/>
    </xf>
    <xf numFmtId="0" fontId="58" fillId="18" borderId="102" xfId="0" applyFont="1" applyFill="1" applyBorder="1" applyAlignment="1">
      <alignment horizontal="center" vertical="center" wrapText="1"/>
    </xf>
    <xf numFmtId="0" fontId="60" fillId="18" borderId="102" xfId="0" applyFont="1" applyFill="1" applyBorder="1" applyAlignment="1">
      <alignment horizontal="center" vertical="center" wrapText="1"/>
    </xf>
    <xf numFmtId="0" fontId="56" fillId="17" borderId="99" xfId="0" applyFont="1" applyFill="1" applyBorder="1" applyAlignment="1">
      <alignment horizontal="center" vertical="center" wrapText="1"/>
    </xf>
    <xf numFmtId="0" fontId="58" fillId="18" borderId="87" xfId="0" applyFont="1" applyFill="1" applyBorder="1" applyAlignment="1">
      <alignment horizontal="center" vertical="center" wrapText="1"/>
    </xf>
    <xf numFmtId="0" fontId="58" fillId="18" borderId="88" xfId="0" applyFont="1" applyFill="1" applyBorder="1" applyAlignment="1">
      <alignment horizontal="center" vertical="center" wrapText="1"/>
    </xf>
    <xf numFmtId="0" fontId="55" fillId="14" borderId="92" xfId="0" applyFont="1" applyFill="1" applyBorder="1" applyAlignment="1">
      <alignment horizontal="center" vertical="center"/>
    </xf>
    <xf numFmtId="0" fontId="55" fillId="14" borderId="103" xfId="0" applyFont="1" applyFill="1" applyBorder="1" applyAlignment="1">
      <alignment horizontal="center" vertical="center"/>
    </xf>
    <xf numFmtId="0" fontId="55" fillId="14" borderId="115" xfId="0" applyFont="1" applyFill="1" applyBorder="1" applyAlignment="1">
      <alignment horizontal="center" vertical="center"/>
    </xf>
    <xf numFmtId="0" fontId="55" fillId="14" borderId="93" xfId="0" applyFont="1" applyFill="1" applyBorder="1" applyAlignment="1">
      <alignment horizontal="center" vertical="center" wrapText="1"/>
    </xf>
    <xf numFmtId="0" fontId="55" fillId="14" borderId="104" xfId="0" applyFont="1" applyFill="1" applyBorder="1" applyAlignment="1">
      <alignment horizontal="center" vertical="center" wrapText="1"/>
    </xf>
    <xf numFmtId="0" fontId="55" fillId="14" borderId="116" xfId="0" applyFont="1" applyFill="1" applyBorder="1" applyAlignment="1">
      <alignment horizontal="center" vertical="center" wrapText="1"/>
    </xf>
    <xf numFmtId="0" fontId="55" fillId="14" borderId="94"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117" xfId="0" applyFont="1" applyFill="1" applyBorder="1" applyAlignment="1">
      <alignment horizontal="center" vertical="center" wrapText="1"/>
    </xf>
    <xf numFmtId="0" fontId="55" fillId="14" borderId="118" xfId="0" applyFont="1" applyFill="1" applyBorder="1" applyAlignment="1">
      <alignment horizontal="center" vertical="center" wrapText="1"/>
    </xf>
    <xf numFmtId="0" fontId="55" fillId="14" borderId="98" xfId="0" applyFont="1" applyFill="1" applyBorder="1" applyAlignment="1">
      <alignment horizontal="center" vertical="center" wrapText="1"/>
    </xf>
    <xf numFmtId="0" fontId="53" fillId="0" borderId="70"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2"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74" xfId="0" applyFont="1" applyBorder="1" applyAlignment="1">
      <alignment horizontal="center" vertical="center" wrapText="1"/>
    </xf>
    <xf numFmtId="0" fontId="55" fillId="0" borderId="75" xfId="0" applyFont="1" applyBorder="1" applyAlignment="1">
      <alignment vertical="center" wrapText="1"/>
    </xf>
    <xf numFmtId="0" fontId="18" fillId="0" borderId="76" xfId="0" applyFont="1" applyBorder="1" applyAlignment="1">
      <alignment vertical="center" wrapText="1"/>
    </xf>
    <xf numFmtId="0" fontId="18" fillId="0" borderId="77" xfId="0" applyFont="1" applyBorder="1" applyAlignment="1">
      <alignment vertical="center" wrapText="1"/>
    </xf>
    <xf numFmtId="0" fontId="55" fillId="14" borderId="78" xfId="0" applyFont="1" applyFill="1" applyBorder="1" applyAlignment="1">
      <alignment horizontal="center" vertical="center" wrapText="1"/>
    </xf>
    <xf numFmtId="0" fontId="55" fillId="14" borderId="79" xfId="0" applyFont="1" applyFill="1" applyBorder="1" applyAlignment="1">
      <alignment horizontal="center" vertical="center" wrapText="1"/>
    </xf>
    <xf numFmtId="0" fontId="55" fillId="14" borderId="80" xfId="0" applyFont="1" applyFill="1" applyBorder="1" applyAlignment="1">
      <alignment horizontal="center" vertical="center" wrapText="1"/>
    </xf>
    <xf numFmtId="0" fontId="55" fillId="14" borderId="81" xfId="0" applyFont="1" applyFill="1" applyBorder="1" applyAlignment="1">
      <alignment horizontal="center" vertical="center" wrapText="1"/>
    </xf>
    <xf numFmtId="0" fontId="16" fillId="14" borderId="82" xfId="0" applyFont="1" applyFill="1" applyBorder="1" applyAlignment="1">
      <alignment horizontal="center" vertical="center" wrapText="1"/>
    </xf>
    <xf numFmtId="0" fontId="16" fillId="0" borderId="83" xfId="0" applyFont="1" applyBorder="1" applyAlignment="1"/>
    <xf numFmtId="0" fontId="56" fillId="17" borderId="84" xfId="0" applyFont="1" applyFill="1" applyBorder="1" applyAlignment="1">
      <alignment horizontal="center" vertical="center" wrapText="1"/>
    </xf>
    <xf numFmtId="0" fontId="57" fillId="17" borderId="85" xfId="0" applyFont="1" applyFill="1" applyBorder="1"/>
    <xf numFmtId="0" fontId="57" fillId="17" borderId="86" xfId="0" applyFont="1" applyFill="1" applyBorder="1"/>
    <xf numFmtId="0" fontId="56" fillId="17" borderId="122" xfId="0" applyFont="1" applyFill="1" applyBorder="1" applyAlignment="1">
      <alignment horizontal="center" vertical="center" wrapText="1"/>
    </xf>
    <xf numFmtId="0" fontId="56" fillId="17" borderId="123" xfId="0" applyFont="1" applyFill="1" applyBorder="1" applyAlignment="1">
      <alignment horizontal="center" vertical="center" wrapText="1"/>
    </xf>
    <xf numFmtId="0" fontId="56" fillId="17" borderId="124" xfId="0" applyFont="1" applyFill="1" applyBorder="1" applyAlignment="1">
      <alignment horizontal="center" vertical="center" wrapText="1"/>
    </xf>
    <xf numFmtId="0" fontId="58" fillId="18" borderId="125" xfId="0" applyFont="1" applyFill="1" applyBorder="1" applyAlignment="1">
      <alignment horizontal="center" vertical="center" wrapText="1"/>
    </xf>
    <xf numFmtId="0" fontId="56" fillId="17" borderId="89" xfId="0" applyFont="1" applyFill="1" applyBorder="1" applyAlignment="1">
      <alignment horizontal="center" vertical="center" wrapText="1"/>
    </xf>
    <xf numFmtId="0" fontId="57" fillId="17" borderId="90" xfId="0" applyFont="1" applyFill="1" applyBorder="1"/>
    <xf numFmtId="0" fontId="57" fillId="17" borderId="91" xfId="0" applyFont="1" applyFill="1" applyBorder="1"/>
    <xf numFmtId="0" fontId="0" fillId="6" borderId="26"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cellXfs>
  <cellStyles count="7">
    <cellStyle name="Millares [0]" xfId="4" builtinId="6"/>
    <cellStyle name="Millares [0] 2" xfId="5" xr:uid="{00000000-0005-0000-0000-000033000000}"/>
    <cellStyle name="Normal" xfId="0" builtinId="0"/>
    <cellStyle name="Normal 2" xfId="2" xr:uid="{00000000-0005-0000-0000-000002000000}"/>
    <cellStyle name="Normal 2 2" xfId="6" xr:uid="{00000000-0005-0000-0000-000002000000}"/>
    <cellStyle name="Normal 3" xfId="3" xr:uid="{00000000-0005-0000-0000-000003000000}"/>
    <cellStyle name="Porcentaje" xfId="1" builtinId="5"/>
  </cellStyles>
  <dxfs count="381">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[7]TOTAL!$C$4:$C$8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1 Gestion de Riesgo Corrupcion '!A1"/><Relationship Id="rId7" Type="http://schemas.openxmlformats.org/officeDocument/2006/relationships/hyperlink" Target="#'5 Transparencia y Acc '!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 Atencion al Ciudadano  '!A1"/><Relationship Id="rId11" Type="http://schemas.openxmlformats.org/officeDocument/2006/relationships/image" Target="../media/image5.png"/><Relationship Id="rId5" Type="http://schemas.openxmlformats.org/officeDocument/2006/relationships/hyperlink" Target="#'3 Rendicion de Cuentas'!A1"/><Relationship Id="rId10" Type="http://schemas.openxmlformats.org/officeDocument/2006/relationships/image" Target="../media/image4.png"/><Relationship Id="rId4" Type="http://schemas.openxmlformats.org/officeDocument/2006/relationships/hyperlink" Target="#'2Estrategias de Racionalizacion'!A1"/><Relationship Id="rId9" Type="http://schemas.openxmlformats.org/officeDocument/2006/relationships/hyperlink" Target="#'MAPA RIESGO CORRUPCI&#211;N'!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PAAC!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583406</xdr:colOff>
      <xdr:row>36</xdr:row>
      <xdr:rowOff>177883</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441406" cy="8536071"/>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twoCellAnchor>
    <xdr:from>
      <xdr:col>9</xdr:col>
      <xdr:colOff>1631156</xdr:colOff>
      <xdr:row>30</xdr:row>
      <xdr:rowOff>178592</xdr:rowOff>
    </xdr:from>
    <xdr:to>
      <xdr:col>15</xdr:col>
      <xdr:colOff>654843</xdr:colOff>
      <xdr:row>32</xdr:row>
      <xdr:rowOff>59530</xdr:rowOff>
    </xdr:to>
    <xdr:sp macro="" textlink="">
      <xdr:nvSpPr>
        <xdr:cNvPr id="4" name="CuadroTexto 3">
          <a:hlinkClick xmlns:r="http://schemas.openxmlformats.org/officeDocument/2006/relationships" r:id="rId9"/>
          <a:extLst>
            <a:ext uri="{FF2B5EF4-FFF2-40B4-BE49-F238E27FC236}">
              <a16:creationId xmlns:a16="http://schemas.microsoft.com/office/drawing/2014/main" id="{BB3D8085-E088-4002-9195-7455A44C5F29}"/>
            </a:ext>
          </a:extLst>
        </xdr:cNvPr>
        <xdr:cNvSpPr txBox="1"/>
      </xdr:nvSpPr>
      <xdr:spPr>
        <a:xfrm>
          <a:off x="8489156" y="7346155"/>
          <a:ext cx="4488656" cy="2857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t>Consulta aquí  el mapa de Riesgos de</a:t>
          </a:r>
          <a:r>
            <a:rPr lang="es-CO" sz="1400" baseline="0"/>
            <a:t> </a:t>
          </a:r>
          <a:r>
            <a:rPr lang="es-CO" sz="1400"/>
            <a:t>Corrupción 2021</a:t>
          </a:r>
        </a:p>
      </xdr:txBody>
    </xdr:sp>
    <xdr:clientData/>
  </xdr:twoCellAnchor>
  <xdr:twoCellAnchor>
    <xdr:from>
      <xdr:col>15</xdr:col>
      <xdr:colOff>584595</xdr:colOff>
      <xdr:row>12</xdr:row>
      <xdr:rowOff>138112</xdr:rowOff>
    </xdr:from>
    <xdr:to>
      <xdr:col>15</xdr:col>
      <xdr:colOff>3321843</xdr:colOff>
      <xdr:row>24</xdr:row>
      <xdr:rowOff>47625</xdr:rowOff>
    </xdr:to>
    <xdr:sp macro="" textlink="">
      <xdr:nvSpPr>
        <xdr:cNvPr id="7" name="CuadroTexto 6">
          <a:extLst>
            <a:ext uri="{FF2B5EF4-FFF2-40B4-BE49-F238E27FC236}">
              <a16:creationId xmlns:a16="http://schemas.microsoft.com/office/drawing/2014/main" id="{94B8FD15-F73A-4A3E-A2A2-E80C325FA9FC}"/>
            </a:ext>
          </a:extLst>
        </xdr:cNvPr>
        <xdr:cNvSpPr txBox="1"/>
      </xdr:nvSpPr>
      <xdr:spPr>
        <a:xfrm>
          <a:off x="12907564" y="3876675"/>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1001313</xdr:colOff>
      <xdr:row>12</xdr:row>
      <xdr:rowOff>102393</xdr:rowOff>
    </xdr:from>
    <xdr:to>
      <xdr:col>15</xdr:col>
      <xdr:colOff>2819164</xdr:colOff>
      <xdr:row>17</xdr:row>
      <xdr:rowOff>166687</xdr:rowOff>
    </xdr:to>
    <xdr:pic>
      <xdr:nvPicPr>
        <xdr:cNvPr id="8" name="Imagen 7">
          <a:extLst>
            <a:ext uri="{FF2B5EF4-FFF2-40B4-BE49-F238E27FC236}">
              <a16:creationId xmlns:a16="http://schemas.microsoft.com/office/drawing/2014/main" id="{B5AFB3C6-A2E0-4C4E-845B-99444D110B31}"/>
            </a:ext>
          </a:extLst>
        </xdr:cNvPr>
        <xdr:cNvPicPr>
          <a:picLocks noChangeAspect="1"/>
        </xdr:cNvPicPr>
      </xdr:nvPicPr>
      <xdr:blipFill>
        <a:blip xmlns:r="http://schemas.openxmlformats.org/officeDocument/2006/relationships" r:embed="rId10"/>
        <a:stretch>
          <a:fillRect/>
        </a:stretch>
      </xdr:blipFill>
      <xdr:spPr>
        <a:xfrm>
          <a:off x="13324282" y="3840956"/>
          <a:ext cx="1817851" cy="1016794"/>
        </a:xfrm>
        <a:prstGeom prst="rect">
          <a:avLst/>
        </a:prstGeom>
      </xdr:spPr>
    </xdr:pic>
    <xdr:clientData/>
  </xdr:twoCellAnchor>
  <xdr:twoCellAnchor editAs="oneCell">
    <xdr:from>
      <xdr:col>15</xdr:col>
      <xdr:colOff>785812</xdr:colOff>
      <xdr:row>30</xdr:row>
      <xdr:rowOff>107157</xdr:rowOff>
    </xdr:from>
    <xdr:to>
      <xdr:col>15</xdr:col>
      <xdr:colOff>1190774</xdr:colOff>
      <xdr:row>32</xdr:row>
      <xdr:rowOff>140954</xdr:rowOff>
    </xdr:to>
    <xdr:pic>
      <xdr:nvPicPr>
        <xdr:cNvPr id="15" name="Imagen 14">
          <a:extLst>
            <a:ext uri="{FF2B5EF4-FFF2-40B4-BE49-F238E27FC236}">
              <a16:creationId xmlns:a16="http://schemas.microsoft.com/office/drawing/2014/main" id="{FFA944DC-64F6-4916-96C9-1D15BE413F4D}"/>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108781" y="7274720"/>
          <a:ext cx="404962" cy="4386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749415</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5" name="Imagen 4">
          <a:extLst>
            <a:ext uri="{FF2B5EF4-FFF2-40B4-BE49-F238E27FC236}">
              <a16:creationId xmlns:a16="http://schemas.microsoft.com/office/drawing/2014/main" id="{9A7EE88D-2C7A-4992-B1A2-E4575ED21669}"/>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906000"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Menu </a:t>
          </a:r>
          <a:endParaRPr lang="es-CO" sz="1600" b="1"/>
        </a:p>
      </xdr:txBody>
    </xdr:sp>
    <xdr:clientData/>
  </xdr:twoCellAnchor>
  <xdr:twoCellAnchor editAs="oneCell">
    <xdr:from>
      <xdr:col>7</xdr:col>
      <xdr:colOff>940131</xdr:colOff>
      <xdr:row>1</xdr:row>
      <xdr:rowOff>49481</xdr:rowOff>
    </xdr:from>
    <xdr:to>
      <xdr:col>7</xdr:col>
      <xdr:colOff>1531427</xdr:colOff>
      <xdr:row>2</xdr:row>
      <xdr:rowOff>463530</xdr:rowOff>
    </xdr:to>
    <xdr:pic>
      <xdr:nvPicPr>
        <xdr:cNvPr id="4" name="Imagen 3">
          <a:extLst>
            <a:ext uri="{FF2B5EF4-FFF2-40B4-BE49-F238E27FC236}">
              <a16:creationId xmlns:a16="http://schemas.microsoft.com/office/drawing/2014/main" id="{6024E80E-87E2-40CC-8F17-1D28A491370B}"/>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96462" y="210293"/>
          <a:ext cx="591296" cy="57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3069</xdr:rowOff>
    </xdr:to>
    <xdr:pic>
      <xdr:nvPicPr>
        <xdr:cNvPr id="2" name="Imagen 1">
          <a:extLst>
            <a:ext uri="{FF2B5EF4-FFF2-40B4-BE49-F238E27FC236}">
              <a16:creationId xmlns:a16="http://schemas.microsoft.com/office/drawing/2014/main" id="{0DBC3444-5F1D-4B56-A2B1-FEC485D143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4" name="Imagen 3">
          <a:extLst>
            <a:ext uri="{FF2B5EF4-FFF2-40B4-BE49-F238E27FC236}">
              <a16:creationId xmlns:a16="http://schemas.microsoft.com/office/drawing/2014/main" id="{F9CA9533-6A31-43C6-937D-C9FE6C121998}"/>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832487" y="144626"/>
          <a:ext cx="404962" cy="393705"/>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9B4A7FC1-9B4A-4993-9E37-437C755E1062}"/>
            </a:ext>
          </a:extLst>
        </xdr:cNvPr>
        <xdr:cNvSpPr/>
      </xdr:nvSpPr>
      <xdr:spPr>
        <a:xfrm>
          <a:off x="7395482" y="27215"/>
          <a:ext cx="1345623"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310832</xdr:colOff>
      <xdr:row>3</xdr:row>
      <xdr:rowOff>79269</xdr:rowOff>
    </xdr:to>
    <xdr:pic>
      <xdr:nvPicPr>
        <xdr:cNvPr id="2" name="Imagen 1">
          <a:extLst>
            <a:ext uri="{FF2B5EF4-FFF2-40B4-BE49-F238E27FC236}">
              <a16:creationId xmlns:a16="http://schemas.microsoft.com/office/drawing/2014/main" id="{83626027-8BA0-4B3A-999E-5B157B033F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C22EC62-83CB-4B3C-9B68-7CDEC9781B3B}"/>
            </a:ext>
          </a:extLst>
        </xdr:cNvPr>
        <xdr:cNvSpPr/>
      </xdr:nvSpPr>
      <xdr:spPr>
        <a:xfrm>
          <a:off x="11715750" y="47625"/>
          <a:ext cx="95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editAs="oneCell">
    <xdr:from>
      <xdr:col>8</xdr:col>
      <xdr:colOff>137523</xdr:colOff>
      <xdr:row>1</xdr:row>
      <xdr:rowOff>1751</xdr:rowOff>
    </xdr:from>
    <xdr:to>
      <xdr:col>8</xdr:col>
      <xdr:colOff>542485</xdr:colOff>
      <xdr:row>3</xdr:row>
      <xdr:rowOff>11735</xdr:rowOff>
    </xdr:to>
    <xdr:pic>
      <xdr:nvPicPr>
        <xdr:cNvPr id="6" name="Imagen 5">
          <a:extLst>
            <a:ext uri="{FF2B5EF4-FFF2-40B4-BE49-F238E27FC236}">
              <a16:creationId xmlns:a16="http://schemas.microsoft.com/office/drawing/2014/main" id="{AFC8FC49-03A6-4E57-9B81-B66747A32A64}"/>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853273" y="192251"/>
          <a:ext cx="404962" cy="429084"/>
        </a:xfrm>
        <a:prstGeom prst="rect">
          <a:avLst/>
        </a:prstGeom>
      </xdr:spPr>
    </xdr:pic>
    <xdr:clientData/>
  </xdr:twoCellAnchor>
  <xdr:twoCellAnchor>
    <xdr:from>
      <xdr:col>7</xdr:col>
      <xdr:colOff>223157</xdr:colOff>
      <xdr:row>0</xdr:row>
      <xdr:rowOff>74840</xdr:rowOff>
    </xdr:from>
    <xdr:to>
      <xdr:col>8</xdr:col>
      <xdr:colOff>17566</xdr:colOff>
      <xdr:row>3</xdr:row>
      <xdr:rowOff>108858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D6F44733-0AAC-4741-83FB-7FB8129E7F53}"/>
            </a:ext>
          </a:extLst>
        </xdr:cNvPr>
        <xdr:cNvSpPr/>
      </xdr:nvSpPr>
      <xdr:spPr>
        <a:xfrm>
          <a:off x="10319657" y="74840"/>
          <a:ext cx="1413659" cy="64361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2" name="Imagen 1">
          <a:extLst>
            <a:ext uri="{FF2B5EF4-FFF2-40B4-BE49-F238E27FC236}">
              <a16:creationId xmlns:a16="http://schemas.microsoft.com/office/drawing/2014/main" id="{C7C67145-5A57-44A7-8E78-E8E6553524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138265</xdr:rowOff>
    </xdr:to>
    <xdr:pic>
      <xdr:nvPicPr>
        <xdr:cNvPr id="4" name="Imagen 3">
          <a:extLst>
            <a:ext uri="{FF2B5EF4-FFF2-40B4-BE49-F238E27FC236}">
              <a16:creationId xmlns:a16="http://schemas.microsoft.com/office/drawing/2014/main" id="{2D655A20-7018-4F6E-A545-085D6FFBD01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91422"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8549CCE-3A03-4FBE-B68F-3ADB642F54C0}"/>
            </a:ext>
          </a:extLst>
        </xdr:cNvPr>
        <xdr:cNvSpPr/>
      </xdr:nvSpPr>
      <xdr:spPr>
        <a:xfrm>
          <a:off x="10310132"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83344</xdr:rowOff>
    </xdr:from>
    <xdr:to>
      <xdr:col>2</xdr:col>
      <xdr:colOff>1331118</xdr:colOff>
      <xdr:row>1</xdr:row>
      <xdr:rowOff>383381</xdr:rowOff>
    </xdr:to>
    <xdr:pic>
      <xdr:nvPicPr>
        <xdr:cNvPr id="2" name="Imagen 1">
          <a:extLst>
            <a:ext uri="{FF2B5EF4-FFF2-40B4-BE49-F238E27FC236}">
              <a16:creationId xmlns:a16="http://schemas.microsoft.com/office/drawing/2014/main" id="{940CEA0C-E04C-4775-8B04-7BD5633D2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83344"/>
          <a:ext cx="3826669" cy="804862"/>
        </a:xfrm>
        <a:prstGeom prst="rect">
          <a:avLst/>
        </a:prstGeom>
      </xdr:spPr>
    </xdr:pic>
    <xdr:clientData/>
  </xdr:twoCellAnchor>
  <xdr:twoCellAnchor>
    <xdr:from>
      <xdr:col>35</xdr:col>
      <xdr:colOff>226219</xdr:colOff>
      <xdr:row>4</xdr:row>
      <xdr:rowOff>71437</xdr:rowOff>
    </xdr:from>
    <xdr:to>
      <xdr:col>37</xdr:col>
      <xdr:colOff>273844</xdr:colOff>
      <xdr:row>6</xdr:row>
      <xdr:rowOff>440531</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FA1D7B34-F4DA-4A61-8651-31EE7E340455}"/>
            </a:ext>
          </a:extLst>
        </xdr:cNvPr>
        <xdr:cNvSpPr/>
      </xdr:nvSpPr>
      <xdr:spPr>
        <a:xfrm>
          <a:off x="20419219" y="1738312"/>
          <a:ext cx="1571625" cy="10001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37</xdr:col>
      <xdr:colOff>435180</xdr:colOff>
      <xdr:row>5</xdr:row>
      <xdr:rowOff>25564</xdr:rowOff>
    </xdr:from>
    <xdr:to>
      <xdr:col>38</xdr:col>
      <xdr:colOff>78142</xdr:colOff>
      <xdr:row>6</xdr:row>
      <xdr:rowOff>106986</xdr:rowOff>
    </xdr:to>
    <xdr:pic>
      <xdr:nvPicPr>
        <xdr:cNvPr id="4" name="Imagen 3">
          <a:extLst>
            <a:ext uri="{FF2B5EF4-FFF2-40B4-BE49-F238E27FC236}">
              <a16:creationId xmlns:a16="http://schemas.microsoft.com/office/drawing/2014/main" id="{32750BFB-9B47-43A0-B392-5AAADEEF5438}"/>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152180" y="2013908"/>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olidarias-my.sharepoint.com/GESTION%202017/1.%20Pensamiento%20y%20Direccionamiento/Plan%20Anticorrupci&#243;n/Componentes%20PAyAtC/2%20-%20Racionalizaci&#243;n%20tr&#225;mi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sheetPr>
    <pageSetUpPr fitToPage="1"/>
  </sheetPr>
  <dimension ref="A1:T38"/>
  <sheetViews>
    <sheetView showGridLines="0" tabSelected="1" zoomScale="80" zoomScaleNormal="80" zoomScaleSheetLayoutView="80" zoomScalePageLayoutView="70" workbookViewId="0">
      <selection activeCell="T6" sqref="T6"/>
    </sheetView>
  </sheetViews>
  <sheetFormatPr baseColWidth="10"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66"/>
      <c r="B1" s="467"/>
      <c r="C1" s="467"/>
      <c r="D1" s="467"/>
      <c r="E1" s="467"/>
      <c r="F1" s="467"/>
      <c r="G1" s="467"/>
      <c r="H1" s="468"/>
      <c r="I1" s="469"/>
      <c r="J1" s="469"/>
      <c r="K1" s="469"/>
      <c r="L1" s="469"/>
      <c r="M1" s="469"/>
      <c r="N1" s="469"/>
      <c r="O1" s="469"/>
      <c r="P1" s="470"/>
    </row>
    <row r="2" spans="1:16" ht="30.75" customHeight="1" x14ac:dyDescent="0.25">
      <c r="A2" s="471"/>
      <c r="B2" s="472"/>
      <c r="C2" s="472"/>
      <c r="D2" s="472"/>
      <c r="E2" s="472"/>
      <c r="F2" s="472"/>
      <c r="G2" s="472"/>
      <c r="H2" s="473"/>
      <c r="I2" s="474"/>
      <c r="J2" s="474"/>
      <c r="K2" s="474"/>
      <c r="L2" s="474"/>
      <c r="M2" s="474"/>
      <c r="N2" s="474"/>
      <c r="O2" s="474"/>
      <c r="P2" s="475"/>
    </row>
    <row r="3" spans="1:16" ht="30.75" customHeight="1" x14ac:dyDescent="0.25">
      <c r="A3" s="471"/>
      <c r="B3" s="472"/>
      <c r="C3" s="472"/>
      <c r="D3" s="472"/>
      <c r="E3" s="472"/>
      <c r="F3" s="472"/>
      <c r="G3" s="472"/>
      <c r="H3" s="473"/>
      <c r="I3" s="474"/>
      <c r="J3" s="474"/>
      <c r="K3" s="474"/>
      <c r="L3" s="474"/>
      <c r="M3" s="474"/>
      <c r="N3" s="474"/>
      <c r="O3" s="474"/>
      <c r="P3" s="475"/>
    </row>
    <row r="4" spans="1:16" ht="72.75" customHeight="1" x14ac:dyDescent="0.25">
      <c r="A4" s="471"/>
      <c r="B4" s="472"/>
      <c r="C4" s="472"/>
      <c r="D4" s="472"/>
      <c r="E4" s="472"/>
      <c r="F4" s="472"/>
      <c r="G4" s="472"/>
      <c r="H4" s="472"/>
      <c r="I4" s="488" t="s">
        <v>668</v>
      </c>
      <c r="J4" s="488"/>
      <c r="K4" s="488"/>
      <c r="L4" s="488"/>
      <c r="M4" s="488"/>
      <c r="N4" s="488"/>
      <c r="O4" s="488"/>
      <c r="P4" s="489"/>
    </row>
    <row r="5" spans="1:16" x14ac:dyDescent="0.25">
      <c r="A5" s="471"/>
      <c r="B5" s="472"/>
      <c r="C5" s="472"/>
      <c r="D5" s="472"/>
      <c r="E5" s="472"/>
      <c r="F5" s="472"/>
      <c r="G5" s="472"/>
      <c r="H5" s="473"/>
      <c r="I5" s="474"/>
      <c r="J5" s="474"/>
      <c r="K5" s="474"/>
      <c r="L5" s="474"/>
      <c r="M5" s="474"/>
      <c r="N5" s="474"/>
      <c r="O5" s="474"/>
      <c r="P5" s="475"/>
    </row>
    <row r="6" spans="1:16" ht="21" x14ac:dyDescent="0.25">
      <c r="A6" s="471"/>
      <c r="B6" s="472"/>
      <c r="C6" s="472"/>
      <c r="D6" s="472"/>
      <c r="E6" s="472"/>
      <c r="F6" s="472"/>
      <c r="G6" s="472"/>
      <c r="H6" s="473"/>
      <c r="I6" s="474"/>
      <c r="J6" s="476"/>
      <c r="K6" s="474"/>
      <c r="L6" s="474"/>
      <c r="M6" s="474"/>
      <c r="N6" s="474"/>
      <c r="O6" s="477"/>
      <c r="P6" s="475"/>
    </row>
    <row r="7" spans="1:16" x14ac:dyDescent="0.25">
      <c r="A7" s="471"/>
      <c r="B7" s="472"/>
      <c r="C7" s="472"/>
      <c r="D7" s="472"/>
      <c r="E7" s="472"/>
      <c r="F7" s="472"/>
      <c r="G7" s="472"/>
      <c r="H7" s="473"/>
      <c r="I7" s="474"/>
      <c r="J7" s="478"/>
      <c r="K7" s="479"/>
      <c r="L7" s="479"/>
      <c r="M7" s="479"/>
      <c r="N7" s="479"/>
      <c r="O7" s="479"/>
      <c r="P7" s="480"/>
    </row>
    <row r="8" spans="1:16" ht="23.25" x14ac:dyDescent="0.25">
      <c r="A8" s="471"/>
      <c r="B8" s="472"/>
      <c r="C8" s="472"/>
      <c r="D8" s="472"/>
      <c r="E8" s="472"/>
      <c r="F8" s="472"/>
      <c r="G8" s="472"/>
      <c r="H8" s="473"/>
      <c r="I8" s="474"/>
      <c r="J8" s="490" t="s">
        <v>88</v>
      </c>
      <c r="K8" s="490"/>
      <c r="L8" s="490"/>
      <c r="M8" s="479"/>
      <c r="N8" s="479"/>
      <c r="O8" s="479"/>
      <c r="P8" s="480"/>
    </row>
    <row r="9" spans="1:16" ht="24" customHeight="1" x14ac:dyDescent="0.25">
      <c r="A9" s="471"/>
      <c r="B9" s="472"/>
      <c r="C9" s="472"/>
      <c r="D9" s="472"/>
      <c r="E9" s="472"/>
      <c r="F9" s="472"/>
      <c r="G9" s="472"/>
      <c r="H9" s="473"/>
      <c r="I9" s="474"/>
      <c r="J9" s="479"/>
      <c r="K9" s="479"/>
      <c r="L9" s="476"/>
      <c r="M9" s="479"/>
      <c r="N9" s="479"/>
      <c r="O9" s="476"/>
      <c r="P9" s="480"/>
    </row>
    <row r="10" spans="1:16" x14ac:dyDescent="0.25">
      <c r="A10" s="471"/>
      <c r="B10" s="472"/>
      <c r="C10" s="472"/>
      <c r="D10" s="472"/>
      <c r="E10" s="472"/>
      <c r="F10" s="472"/>
      <c r="G10" s="472"/>
      <c r="H10" s="473"/>
      <c r="I10" s="474"/>
      <c r="J10" s="479"/>
      <c r="K10" s="479"/>
      <c r="L10" s="479"/>
      <c r="M10" s="479"/>
      <c r="N10" s="479"/>
      <c r="O10" s="479"/>
      <c r="P10" s="480"/>
    </row>
    <row r="11" spans="1:16" x14ac:dyDescent="0.25">
      <c r="A11" s="471"/>
      <c r="B11" s="472"/>
      <c r="C11" s="472"/>
      <c r="D11" s="472"/>
      <c r="E11" s="472"/>
      <c r="F11" s="472"/>
      <c r="G11" s="472"/>
      <c r="H11" s="473"/>
      <c r="I11" s="474"/>
      <c r="J11" s="479"/>
      <c r="K11" s="479"/>
      <c r="L11" s="479"/>
      <c r="M11" s="479"/>
      <c r="N11" s="479"/>
      <c r="O11" s="479"/>
      <c r="P11" s="480"/>
    </row>
    <row r="12" spans="1:16" x14ac:dyDescent="0.25">
      <c r="A12" s="471"/>
      <c r="B12" s="472"/>
      <c r="C12" s="472"/>
      <c r="D12" s="472"/>
      <c r="E12" s="472"/>
      <c r="F12" s="472"/>
      <c r="G12" s="472"/>
      <c r="H12" s="473"/>
      <c r="I12" s="474"/>
      <c r="J12" s="479"/>
      <c r="K12" s="479"/>
      <c r="L12" s="479"/>
      <c r="M12" s="479"/>
      <c r="N12" s="479"/>
      <c r="O12" s="479"/>
      <c r="P12" s="480"/>
    </row>
    <row r="13" spans="1:16" x14ac:dyDescent="0.25">
      <c r="A13" s="471"/>
      <c r="B13" s="472"/>
      <c r="C13" s="472"/>
      <c r="D13" s="472"/>
      <c r="E13" s="472"/>
      <c r="F13" s="472"/>
      <c r="G13" s="472"/>
      <c r="H13" s="473"/>
      <c r="I13" s="474"/>
      <c r="J13" s="479"/>
      <c r="K13" s="479"/>
      <c r="L13" s="479"/>
      <c r="M13" s="479"/>
      <c r="N13" s="479"/>
      <c r="O13" s="479"/>
      <c r="P13" s="480"/>
    </row>
    <row r="14" spans="1:16" x14ac:dyDescent="0.25">
      <c r="A14" s="471"/>
      <c r="B14" s="472"/>
      <c r="C14" s="472"/>
      <c r="D14" s="472"/>
      <c r="E14" s="472"/>
      <c r="F14" s="472"/>
      <c r="G14" s="472"/>
      <c r="H14" s="473"/>
      <c r="I14" s="474"/>
      <c r="J14" s="476"/>
      <c r="K14" s="476"/>
      <c r="L14" s="476"/>
      <c r="M14" s="476"/>
      <c r="N14" s="479"/>
      <c r="O14" s="479"/>
      <c r="P14" s="480"/>
    </row>
    <row r="15" spans="1:16" x14ac:dyDescent="0.25">
      <c r="A15" s="471"/>
      <c r="B15" s="472"/>
      <c r="C15" s="472"/>
      <c r="D15" s="472"/>
      <c r="E15" s="472"/>
      <c r="F15" s="472"/>
      <c r="G15" s="472"/>
      <c r="H15" s="473"/>
      <c r="I15" s="474"/>
      <c r="J15" s="476"/>
      <c r="K15" s="476"/>
      <c r="L15" s="476"/>
      <c r="M15" s="476"/>
      <c r="N15" s="479"/>
      <c r="O15" s="479"/>
      <c r="P15" s="480"/>
    </row>
    <row r="16" spans="1:16" x14ac:dyDescent="0.25">
      <c r="A16" s="471"/>
      <c r="B16" s="472"/>
      <c r="C16" s="472"/>
      <c r="D16" s="472"/>
      <c r="E16" s="472"/>
      <c r="F16" s="472"/>
      <c r="G16" s="472"/>
      <c r="H16" s="473"/>
      <c r="I16" s="474"/>
      <c r="J16" s="481"/>
      <c r="K16" s="476"/>
      <c r="L16" s="476"/>
      <c r="M16" s="476"/>
      <c r="N16" s="479"/>
      <c r="O16" s="479"/>
      <c r="P16" s="480"/>
    </row>
    <row r="17" spans="1:20" x14ac:dyDescent="0.25">
      <c r="A17" s="471"/>
      <c r="B17" s="472"/>
      <c r="C17" s="472"/>
      <c r="D17" s="472"/>
      <c r="E17" s="472"/>
      <c r="F17" s="472"/>
      <c r="G17" s="472"/>
      <c r="H17" s="473"/>
      <c r="I17" s="474"/>
      <c r="J17" s="476"/>
      <c r="K17" s="476"/>
      <c r="L17" s="476"/>
      <c r="M17" s="476"/>
      <c r="N17" s="479"/>
      <c r="O17" s="479"/>
      <c r="P17" s="480"/>
    </row>
    <row r="18" spans="1:20" x14ac:dyDescent="0.25">
      <c r="A18" s="471"/>
      <c r="B18" s="472"/>
      <c r="C18" s="472"/>
      <c r="D18" s="472"/>
      <c r="E18" s="472"/>
      <c r="F18" s="472"/>
      <c r="G18" s="472"/>
      <c r="H18" s="473"/>
      <c r="I18" s="474"/>
      <c r="J18" s="479"/>
      <c r="K18" s="479"/>
      <c r="L18" s="479"/>
      <c r="M18" s="479"/>
      <c r="N18" s="479"/>
      <c r="O18" s="479"/>
      <c r="P18" s="480"/>
    </row>
    <row r="19" spans="1:20" x14ac:dyDescent="0.25">
      <c r="A19" s="471"/>
      <c r="B19" s="472"/>
      <c r="C19" s="472"/>
      <c r="D19" s="472"/>
      <c r="E19" s="472"/>
      <c r="F19" s="472"/>
      <c r="G19" s="472"/>
      <c r="H19" s="473"/>
      <c r="I19" s="474"/>
      <c r="J19" s="479"/>
      <c r="K19" s="479"/>
      <c r="L19" s="479"/>
      <c r="M19" s="479"/>
      <c r="N19" s="479"/>
      <c r="O19" s="479"/>
      <c r="P19" s="480"/>
    </row>
    <row r="20" spans="1:20" x14ac:dyDescent="0.25">
      <c r="A20" s="471"/>
      <c r="B20" s="472"/>
      <c r="C20" s="472"/>
      <c r="D20" s="472"/>
      <c r="E20" s="472"/>
      <c r="F20" s="472"/>
      <c r="G20" s="472"/>
      <c r="H20" s="473"/>
      <c r="I20" s="474"/>
      <c r="J20" s="479"/>
      <c r="K20" s="479"/>
      <c r="L20" s="479"/>
      <c r="M20" s="479"/>
      <c r="N20" s="479"/>
      <c r="O20" s="479"/>
      <c r="P20" s="480"/>
    </row>
    <row r="21" spans="1:20" x14ac:dyDescent="0.25">
      <c r="A21" s="471"/>
      <c r="B21" s="472"/>
      <c r="C21" s="472"/>
      <c r="D21" s="472"/>
      <c r="E21" s="472"/>
      <c r="F21" s="472"/>
      <c r="G21" s="472"/>
      <c r="H21" s="473"/>
      <c r="I21" s="474"/>
      <c r="J21" s="479"/>
      <c r="K21" s="479"/>
      <c r="L21" s="479"/>
      <c r="M21" s="479"/>
      <c r="N21" s="479"/>
      <c r="O21" s="479"/>
      <c r="P21" s="480"/>
    </row>
    <row r="22" spans="1:20" x14ac:dyDescent="0.25">
      <c r="A22" s="471"/>
      <c r="B22" s="472"/>
      <c r="C22" s="472"/>
      <c r="D22" s="472"/>
      <c r="E22" s="472"/>
      <c r="F22" s="472"/>
      <c r="G22" s="472"/>
      <c r="H22" s="473"/>
      <c r="I22" s="474"/>
      <c r="J22" s="479"/>
      <c r="K22" s="479"/>
      <c r="L22" s="479"/>
      <c r="M22" s="479"/>
      <c r="N22" s="479"/>
      <c r="O22" s="479"/>
      <c r="P22" s="480"/>
    </row>
    <row r="23" spans="1:20" x14ac:dyDescent="0.25">
      <c r="A23" s="471"/>
      <c r="B23" s="472"/>
      <c r="C23" s="472"/>
      <c r="D23" s="472"/>
      <c r="E23" s="472"/>
      <c r="F23" s="472"/>
      <c r="G23" s="472"/>
      <c r="H23" s="473"/>
      <c r="I23" s="474"/>
      <c r="J23" s="479"/>
      <c r="K23" s="479"/>
      <c r="L23" s="479"/>
      <c r="M23" s="479"/>
      <c r="N23" s="479"/>
      <c r="O23" s="479"/>
      <c r="P23" s="480"/>
    </row>
    <row r="24" spans="1:20" x14ac:dyDescent="0.25">
      <c r="A24" s="471"/>
      <c r="B24" s="472"/>
      <c r="C24" s="472"/>
      <c r="D24" s="472"/>
      <c r="E24" s="472"/>
      <c r="F24" s="472"/>
      <c r="G24" s="472"/>
      <c r="H24" s="473"/>
      <c r="I24" s="474"/>
      <c r="J24" s="479"/>
      <c r="K24" s="479"/>
      <c r="L24" s="479"/>
      <c r="M24" s="479"/>
      <c r="N24" s="479"/>
      <c r="O24" s="479"/>
      <c r="P24" s="480"/>
    </row>
    <row r="25" spans="1:20" x14ac:dyDescent="0.25">
      <c r="A25" s="471"/>
      <c r="B25" s="472"/>
      <c r="C25" s="472"/>
      <c r="D25" s="472"/>
      <c r="E25" s="472"/>
      <c r="F25" s="472"/>
      <c r="G25" s="472"/>
      <c r="H25" s="473"/>
      <c r="I25" s="474"/>
      <c r="J25" s="474"/>
      <c r="K25" s="474"/>
      <c r="L25" s="474"/>
      <c r="M25" s="474"/>
      <c r="N25" s="474"/>
      <c r="O25" s="474"/>
      <c r="P25" s="475"/>
    </row>
    <row r="26" spans="1:20" x14ac:dyDescent="0.25">
      <c r="A26" s="471"/>
      <c r="B26" s="472"/>
      <c r="C26" s="472"/>
      <c r="D26" s="472"/>
      <c r="E26" s="472"/>
      <c r="F26" s="472"/>
      <c r="G26" s="472"/>
      <c r="H26" s="473"/>
      <c r="I26" s="474"/>
      <c r="J26" s="474"/>
      <c r="K26" s="474"/>
      <c r="L26" s="474"/>
      <c r="M26" s="474"/>
      <c r="N26" s="474"/>
      <c r="O26" s="474"/>
      <c r="P26" s="475"/>
    </row>
    <row r="27" spans="1:20" x14ac:dyDescent="0.25">
      <c r="A27" s="471"/>
      <c r="B27" s="472"/>
      <c r="C27" s="472"/>
      <c r="D27" s="472"/>
      <c r="E27" s="472"/>
      <c r="F27" s="472"/>
      <c r="G27" s="472"/>
      <c r="H27" s="473"/>
      <c r="I27" s="474"/>
      <c r="J27" s="474"/>
      <c r="K27" s="474"/>
      <c r="L27" s="474"/>
      <c r="M27" s="474"/>
      <c r="N27" s="474"/>
      <c r="O27" s="474"/>
      <c r="P27" s="475"/>
      <c r="T27" s="464"/>
    </row>
    <row r="28" spans="1:20" x14ac:dyDescent="0.25">
      <c r="A28" s="471"/>
      <c r="B28" s="472"/>
      <c r="C28" s="472"/>
      <c r="D28" s="472"/>
      <c r="E28" s="472"/>
      <c r="F28" s="472"/>
      <c r="G28" s="472"/>
      <c r="H28" s="473"/>
      <c r="I28" s="474"/>
      <c r="J28" s="474"/>
      <c r="K28" s="474"/>
      <c r="L28" s="474"/>
      <c r="M28" s="474"/>
      <c r="N28" s="474"/>
      <c r="O28" s="474"/>
      <c r="P28" s="475"/>
    </row>
    <row r="29" spans="1:20" x14ac:dyDescent="0.25">
      <c r="A29" s="471"/>
      <c r="B29" s="472"/>
      <c r="C29" s="472"/>
      <c r="D29" s="472"/>
      <c r="E29" s="472"/>
      <c r="F29" s="472"/>
      <c r="G29" s="472"/>
      <c r="H29" s="473"/>
      <c r="I29" s="474"/>
      <c r="J29" s="474"/>
      <c r="K29" s="474"/>
      <c r="L29" s="474"/>
      <c r="M29" s="474"/>
      <c r="N29" s="474"/>
      <c r="O29" s="474"/>
      <c r="P29" s="475"/>
    </row>
    <row r="30" spans="1:20" x14ac:dyDescent="0.25">
      <c r="A30" s="471"/>
      <c r="B30" s="472"/>
      <c r="C30" s="472"/>
      <c r="D30" s="472"/>
      <c r="E30" s="472"/>
      <c r="F30" s="472"/>
      <c r="G30" s="472"/>
      <c r="H30" s="473"/>
      <c r="I30" s="474"/>
      <c r="J30" s="474"/>
      <c r="K30" s="474"/>
      <c r="L30" s="474"/>
      <c r="M30" s="474"/>
      <c r="N30" s="474"/>
      <c r="O30" s="474"/>
      <c r="P30" s="475"/>
    </row>
    <row r="31" spans="1:20" x14ac:dyDescent="0.25">
      <c r="A31" s="471"/>
      <c r="B31" s="472"/>
      <c r="C31" s="472"/>
      <c r="D31" s="472"/>
      <c r="E31" s="472"/>
      <c r="F31" s="472"/>
      <c r="G31" s="472"/>
      <c r="H31" s="473"/>
      <c r="I31" s="474"/>
      <c r="J31" s="474"/>
      <c r="K31" s="474"/>
      <c r="L31" s="474"/>
      <c r="M31" s="474"/>
      <c r="N31" s="474"/>
      <c r="O31" s="474"/>
      <c r="P31" s="475"/>
    </row>
    <row r="32" spans="1:20" ht="16.5" x14ac:dyDescent="0.25">
      <c r="A32" s="471"/>
      <c r="B32" s="472"/>
      <c r="C32" s="472"/>
      <c r="D32" s="472"/>
      <c r="E32" s="472"/>
      <c r="F32" s="472"/>
      <c r="G32" s="472"/>
      <c r="H32" s="473"/>
      <c r="I32" s="474"/>
      <c r="J32" s="474"/>
      <c r="K32" s="491"/>
      <c r="L32" s="491"/>
      <c r="M32" s="491"/>
      <c r="N32" s="491"/>
      <c r="O32" s="491"/>
      <c r="P32" s="492"/>
    </row>
    <row r="33" spans="1:16" x14ac:dyDescent="0.25">
      <c r="A33" s="471"/>
      <c r="B33" s="472"/>
      <c r="C33" s="472"/>
      <c r="D33" s="472"/>
      <c r="E33" s="472"/>
      <c r="F33" s="472"/>
      <c r="G33" s="472"/>
      <c r="H33" s="473"/>
      <c r="I33" s="474"/>
      <c r="J33" s="474"/>
      <c r="K33" s="474"/>
      <c r="L33" s="474"/>
      <c r="M33" s="474"/>
      <c r="N33" s="474"/>
      <c r="O33" s="474"/>
      <c r="P33" s="475"/>
    </row>
    <row r="34" spans="1:16" ht="15.75" thickBot="1" x14ac:dyDescent="0.3">
      <c r="A34" s="471"/>
      <c r="B34" s="472"/>
      <c r="C34" s="472"/>
      <c r="D34" s="472"/>
      <c r="E34" s="472"/>
      <c r="F34" s="472"/>
      <c r="G34" s="472"/>
      <c r="H34" s="482"/>
      <c r="I34" s="474"/>
      <c r="J34" s="474"/>
      <c r="K34" s="474"/>
      <c r="L34" s="474"/>
      <c r="M34" s="474"/>
      <c r="N34" s="474"/>
      <c r="O34" s="474"/>
      <c r="P34" s="475"/>
    </row>
    <row r="35" spans="1:16" ht="15.75" thickTop="1" x14ac:dyDescent="0.25">
      <c r="A35" s="471"/>
      <c r="B35" s="472"/>
      <c r="C35" s="472"/>
      <c r="D35" s="472"/>
      <c r="E35" s="472"/>
      <c r="F35" s="472"/>
      <c r="G35" s="472"/>
      <c r="H35" s="472"/>
      <c r="I35" s="476"/>
      <c r="J35" s="476"/>
      <c r="K35" s="476"/>
      <c r="L35" s="476"/>
      <c r="M35" s="476"/>
      <c r="N35" s="476"/>
      <c r="O35" s="476"/>
      <c r="P35" s="483"/>
    </row>
    <row r="36" spans="1:16" x14ac:dyDescent="0.25">
      <c r="A36" s="471"/>
      <c r="B36" s="472"/>
      <c r="C36" s="472"/>
      <c r="D36" s="472"/>
      <c r="E36" s="472"/>
      <c r="F36" s="472"/>
      <c r="G36" s="472"/>
      <c r="H36" s="472"/>
      <c r="I36" s="476"/>
      <c r="J36" s="476"/>
      <c r="K36" s="476"/>
      <c r="L36" s="476"/>
      <c r="M36" s="476"/>
      <c r="N36" s="476"/>
      <c r="O36" s="476"/>
      <c r="P36" s="483"/>
    </row>
    <row r="37" spans="1:16" ht="15.75" thickBot="1" x14ac:dyDescent="0.3">
      <c r="A37" s="484"/>
      <c r="B37" s="485"/>
      <c r="C37" s="485"/>
      <c r="D37" s="485"/>
      <c r="E37" s="485"/>
      <c r="F37" s="485"/>
      <c r="G37" s="485"/>
      <c r="H37" s="485"/>
      <c r="I37" s="486"/>
      <c r="J37" s="486"/>
      <c r="K37" s="486"/>
      <c r="L37" s="486"/>
      <c r="M37" s="486"/>
      <c r="N37" s="486"/>
      <c r="O37" s="486"/>
      <c r="P37" s="487"/>
    </row>
    <row r="38" spans="1:16" ht="15.75" thickTop="1" x14ac:dyDescent="0.25">
      <c r="A38" s="465"/>
      <c r="B38" s="31"/>
      <c r="C38" s="31"/>
      <c r="D38" s="31"/>
      <c r="E38" s="31"/>
      <c r="F38" s="31"/>
      <c r="G38" s="31"/>
      <c r="H38" s="31"/>
      <c r="I38" s="463"/>
      <c r="J38" s="463"/>
      <c r="K38" s="463"/>
      <c r="L38" s="463"/>
      <c r="M38" s="463"/>
      <c r="N38" s="463"/>
      <c r="O38" s="463"/>
      <c r="P38" s="463"/>
    </row>
  </sheetData>
  <mergeCells count="3">
    <mergeCell ref="I4:P4"/>
    <mergeCell ref="J8:L8"/>
    <mergeCell ref="K32:P32"/>
  </mergeCells>
  <pageMargins left="0.70866141732283472" right="0.70866141732283472" top="0.74803149606299213" bottom="0.74803149606299213" header="0.31496062992125984" footer="0.31496062992125984"/>
  <pageSetup paperSize="5" scale="45"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6"/>
  <sheetViews>
    <sheetView zoomScaleNormal="100" workbookViewId="0">
      <selection activeCell="U7" sqref="U7"/>
    </sheetView>
  </sheetViews>
  <sheetFormatPr baseColWidth="10" defaultColWidth="11.42578125" defaultRowHeight="15" x14ac:dyDescent="0.25"/>
  <cols>
    <col min="1" max="1" width="23.42578125" style="1" customWidth="1"/>
    <col min="2" max="2" width="7.85546875" style="1" customWidth="1"/>
    <col min="3" max="3" width="36.42578125" style="1" customWidth="1"/>
    <col min="4" max="4" width="18.85546875" style="1" customWidth="1"/>
    <col min="5" max="5" width="20.710937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4" width="11.42578125" style="1" hidden="1" customWidth="1"/>
    <col min="15" max="15" width="11.42578125" style="1" customWidth="1"/>
    <col min="16" max="16" width="13" style="66" hidden="1" customWidth="1"/>
    <col min="17" max="17" width="41.85546875" style="1" hidden="1" customWidth="1"/>
    <col min="18" max="19" width="45.140625" style="1" hidden="1" customWidth="1"/>
    <col min="20" max="16384" width="11.42578125" style="1"/>
  </cols>
  <sheetData>
    <row r="4" spans="1:19" ht="15.75" thickBot="1" x14ac:dyDescent="0.3"/>
    <row r="5" spans="1:19" ht="17.25" thickBot="1" x14ac:dyDescent="0.35">
      <c r="A5" s="507" t="s">
        <v>0</v>
      </c>
      <c r="B5" s="508"/>
      <c r="C5" s="508"/>
      <c r="D5" s="508"/>
      <c r="E5" s="508"/>
      <c r="F5" s="508"/>
      <c r="G5" s="508"/>
      <c r="H5" s="503" t="s">
        <v>137</v>
      </c>
      <c r="I5" s="504"/>
      <c r="J5" s="503" t="s">
        <v>83</v>
      </c>
      <c r="K5" s="504"/>
      <c r="L5" s="503" t="s">
        <v>84</v>
      </c>
      <c r="M5" s="504"/>
      <c r="N5" s="21"/>
      <c r="O5" s="21"/>
      <c r="P5" s="53"/>
      <c r="Q5" s="55"/>
      <c r="R5" s="53"/>
      <c r="S5" s="53"/>
    </row>
    <row r="6" spans="1:19" ht="16.5" thickBot="1" x14ac:dyDescent="0.3">
      <c r="A6" s="509" t="s">
        <v>1</v>
      </c>
      <c r="B6" s="510"/>
      <c r="C6" s="510"/>
      <c r="D6" s="510"/>
      <c r="E6" s="510"/>
      <c r="F6" s="510"/>
      <c r="G6" s="510"/>
      <c r="H6" s="505"/>
      <c r="I6" s="506"/>
      <c r="J6" s="505"/>
      <c r="K6" s="506"/>
      <c r="L6" s="505"/>
      <c r="M6" s="506"/>
      <c r="N6" s="497" t="s">
        <v>89</v>
      </c>
      <c r="O6" s="493" t="s">
        <v>6</v>
      </c>
      <c r="P6" s="494" t="s">
        <v>161</v>
      </c>
      <c r="Q6" s="495" t="s">
        <v>90</v>
      </c>
      <c r="R6" s="497" t="s">
        <v>91</v>
      </c>
      <c r="S6" s="497" t="s">
        <v>92</v>
      </c>
    </row>
    <row r="7" spans="1:19" ht="25.5" x14ac:dyDescent="0.25">
      <c r="A7" s="32" t="s">
        <v>2</v>
      </c>
      <c r="B7" s="500" t="s">
        <v>3</v>
      </c>
      <c r="C7" s="501"/>
      <c r="D7" s="20" t="s">
        <v>4</v>
      </c>
      <c r="E7" s="30" t="s">
        <v>17</v>
      </c>
      <c r="F7" s="33" t="s">
        <v>16</v>
      </c>
      <c r="G7" s="20" t="s">
        <v>5</v>
      </c>
      <c r="H7" s="58" t="s">
        <v>70</v>
      </c>
      <c r="I7" s="58" t="s">
        <v>71</v>
      </c>
      <c r="J7" s="58" t="s">
        <v>70</v>
      </c>
      <c r="K7" s="58" t="s">
        <v>71</v>
      </c>
      <c r="L7" s="58" t="s">
        <v>70</v>
      </c>
      <c r="M7" s="58" t="s">
        <v>71</v>
      </c>
      <c r="N7" s="498"/>
      <c r="O7" s="494"/>
      <c r="P7" s="499"/>
      <c r="Q7" s="496"/>
      <c r="R7" s="498"/>
      <c r="S7" s="498"/>
    </row>
    <row r="8" spans="1:19" ht="51" x14ac:dyDescent="0.25">
      <c r="A8" s="502" t="s">
        <v>129</v>
      </c>
      <c r="B8" s="59" t="s">
        <v>99</v>
      </c>
      <c r="C8" s="275" t="s">
        <v>116</v>
      </c>
      <c r="D8" s="512" t="s">
        <v>117</v>
      </c>
      <c r="E8" s="34" t="s">
        <v>288</v>
      </c>
      <c r="F8" s="511" t="s">
        <v>132</v>
      </c>
      <c r="G8" s="62">
        <v>44347</v>
      </c>
      <c r="H8" s="67"/>
      <c r="I8" s="19"/>
      <c r="J8" s="18"/>
      <c r="K8" s="19">
        <v>1</v>
      </c>
      <c r="L8" s="18"/>
      <c r="M8" s="19"/>
      <c r="N8" s="18">
        <f>H8+J8+L8</f>
        <v>0</v>
      </c>
      <c r="O8" s="18">
        <f>I8+K8+M8</f>
        <v>1</v>
      </c>
      <c r="P8" s="50">
        <f>N8/O8</f>
        <v>0</v>
      </c>
      <c r="Q8" s="60"/>
      <c r="R8" s="51"/>
      <c r="S8" s="52"/>
    </row>
    <row r="9" spans="1:19" ht="16.5" x14ac:dyDescent="0.25">
      <c r="A9" s="502"/>
      <c r="B9" s="59" t="s">
        <v>100</v>
      </c>
      <c r="C9" s="275" t="s">
        <v>119</v>
      </c>
      <c r="D9" s="513"/>
      <c r="E9" s="34" t="s">
        <v>120</v>
      </c>
      <c r="F9" s="511"/>
      <c r="G9" s="62">
        <v>44407</v>
      </c>
      <c r="H9" s="67"/>
      <c r="I9" s="19"/>
      <c r="J9" s="18"/>
      <c r="K9" s="19">
        <v>1</v>
      </c>
      <c r="L9" s="18"/>
      <c r="M9" s="19"/>
      <c r="N9" s="18">
        <f t="shared" ref="N9:N16" si="0">H9+J9+L9</f>
        <v>0</v>
      </c>
      <c r="O9" s="18">
        <f t="shared" ref="O9:O16" si="1">I9+K9+M9</f>
        <v>1</v>
      </c>
      <c r="P9" s="18"/>
      <c r="Q9" s="60"/>
      <c r="R9" s="51"/>
      <c r="S9" s="52"/>
    </row>
    <row r="10" spans="1:19" s="66" customFormat="1" ht="27.75" customHeight="1" x14ac:dyDescent="0.25">
      <c r="A10" s="502"/>
      <c r="B10" s="59" t="s">
        <v>101</v>
      </c>
      <c r="C10" s="275" t="s">
        <v>130</v>
      </c>
      <c r="D10" s="514"/>
      <c r="E10" s="34" t="s">
        <v>131</v>
      </c>
      <c r="F10" s="511"/>
      <c r="G10" s="62">
        <v>44410</v>
      </c>
      <c r="H10" s="67"/>
      <c r="I10" s="19"/>
      <c r="J10" s="18"/>
      <c r="K10" s="19">
        <v>1</v>
      </c>
      <c r="L10" s="18"/>
      <c r="M10" s="19"/>
      <c r="N10" s="18">
        <f t="shared" si="0"/>
        <v>0</v>
      </c>
      <c r="O10" s="18">
        <f t="shared" si="1"/>
        <v>1</v>
      </c>
      <c r="P10" s="18"/>
      <c r="Q10" s="60"/>
      <c r="R10" s="51"/>
      <c r="S10" s="52"/>
    </row>
    <row r="11" spans="1:19" ht="48" customHeight="1" x14ac:dyDescent="0.25">
      <c r="A11" s="271" t="s">
        <v>103</v>
      </c>
      <c r="B11" s="59" t="s">
        <v>104</v>
      </c>
      <c r="C11" s="275" t="s">
        <v>307</v>
      </c>
      <c r="D11" s="275" t="s">
        <v>283</v>
      </c>
      <c r="E11" s="34" t="s">
        <v>121</v>
      </c>
      <c r="F11" s="35" t="s">
        <v>122</v>
      </c>
      <c r="G11" s="61" t="s">
        <v>133</v>
      </c>
      <c r="H11" s="67"/>
      <c r="I11" s="19">
        <v>1</v>
      </c>
      <c r="J11" s="18"/>
      <c r="K11" s="19"/>
      <c r="L11" s="18"/>
      <c r="M11" s="19"/>
      <c r="N11" s="18">
        <f t="shared" si="0"/>
        <v>0</v>
      </c>
      <c r="O11" s="18">
        <f t="shared" si="1"/>
        <v>1</v>
      </c>
      <c r="P11" s="18"/>
      <c r="Q11" s="54"/>
      <c r="R11" s="51"/>
      <c r="S11" s="52"/>
    </row>
    <row r="12" spans="1:19" ht="51" x14ac:dyDescent="0.25">
      <c r="A12" s="502" t="s">
        <v>105</v>
      </c>
      <c r="B12" s="59" t="s">
        <v>106</v>
      </c>
      <c r="C12" s="275" t="s">
        <v>134</v>
      </c>
      <c r="D12" s="275" t="s">
        <v>125</v>
      </c>
      <c r="E12" s="34" t="s">
        <v>121</v>
      </c>
      <c r="F12" s="35" t="s">
        <v>122</v>
      </c>
      <c r="G12" s="62">
        <v>44226</v>
      </c>
      <c r="H12" s="67"/>
      <c r="I12" s="19">
        <v>1</v>
      </c>
      <c r="J12" s="18"/>
      <c r="K12" s="19"/>
      <c r="L12" s="18"/>
      <c r="M12" s="19"/>
      <c r="N12" s="18">
        <f t="shared" si="0"/>
        <v>0</v>
      </c>
      <c r="O12" s="18">
        <f t="shared" si="1"/>
        <v>1</v>
      </c>
      <c r="P12" s="18"/>
      <c r="Q12" s="54"/>
      <c r="R12" s="57"/>
      <c r="S12" s="52"/>
    </row>
    <row r="13" spans="1:19" s="66" customFormat="1" ht="51" x14ac:dyDescent="0.25">
      <c r="A13" s="502"/>
      <c r="B13" s="59">
        <v>3.2</v>
      </c>
      <c r="C13" s="275" t="s">
        <v>135</v>
      </c>
      <c r="D13" s="275" t="s">
        <v>284</v>
      </c>
      <c r="E13" s="34" t="s">
        <v>285</v>
      </c>
      <c r="F13" s="35" t="s">
        <v>122</v>
      </c>
      <c r="G13" s="62">
        <v>44549</v>
      </c>
      <c r="H13" s="67"/>
      <c r="I13" s="19"/>
      <c r="J13" s="18"/>
      <c r="K13" s="19">
        <v>1</v>
      </c>
      <c r="L13" s="18"/>
      <c r="M13" s="19">
        <v>1</v>
      </c>
      <c r="N13" s="18">
        <f t="shared" si="0"/>
        <v>0</v>
      </c>
      <c r="O13" s="18">
        <f t="shared" si="1"/>
        <v>2</v>
      </c>
      <c r="P13" s="18"/>
      <c r="Q13" s="54"/>
      <c r="R13" s="57"/>
      <c r="S13" s="52"/>
    </row>
    <row r="14" spans="1:19" s="66" customFormat="1" ht="43.5" customHeight="1" x14ac:dyDescent="0.25">
      <c r="A14" s="68" t="s">
        <v>110</v>
      </c>
      <c r="B14" s="59" t="s">
        <v>111</v>
      </c>
      <c r="C14" s="275" t="s">
        <v>112</v>
      </c>
      <c r="D14" s="275" t="s">
        <v>286</v>
      </c>
      <c r="E14" s="34" t="s">
        <v>285</v>
      </c>
      <c r="F14" s="36" t="s">
        <v>122</v>
      </c>
      <c r="G14" s="62">
        <v>44549</v>
      </c>
      <c r="H14" s="67"/>
      <c r="I14" s="19"/>
      <c r="J14" s="18"/>
      <c r="K14" s="19"/>
      <c r="L14" s="18"/>
      <c r="M14" s="69">
        <v>1</v>
      </c>
      <c r="N14" s="18">
        <f t="shared" si="0"/>
        <v>0</v>
      </c>
      <c r="O14" s="50">
        <f t="shared" si="1"/>
        <v>1</v>
      </c>
      <c r="P14" s="18"/>
      <c r="Q14" s="54"/>
      <c r="R14" s="57"/>
      <c r="S14" s="52"/>
    </row>
    <row r="15" spans="1:19" ht="63.75" x14ac:dyDescent="0.25">
      <c r="A15" s="502" t="s">
        <v>113</v>
      </c>
      <c r="B15" s="59" t="s">
        <v>114</v>
      </c>
      <c r="C15" s="275" t="s">
        <v>136</v>
      </c>
      <c r="D15" s="275" t="s">
        <v>308</v>
      </c>
      <c r="E15" s="34" t="s">
        <v>287</v>
      </c>
      <c r="F15" s="35" t="s">
        <v>118</v>
      </c>
      <c r="G15" s="61" t="s">
        <v>310</v>
      </c>
      <c r="H15" s="67"/>
      <c r="I15" s="22">
        <v>0.33</v>
      </c>
      <c r="J15" s="18"/>
      <c r="K15" s="22">
        <v>0.33</v>
      </c>
      <c r="L15" s="18"/>
      <c r="M15" s="22">
        <v>0.34</v>
      </c>
      <c r="N15" s="18">
        <f t="shared" si="0"/>
        <v>0</v>
      </c>
      <c r="O15" s="50">
        <f t="shared" si="1"/>
        <v>1</v>
      </c>
      <c r="P15" s="18"/>
      <c r="Q15" s="54"/>
      <c r="R15" s="56"/>
      <c r="S15" s="52"/>
    </row>
    <row r="16" spans="1:19" s="66" customFormat="1" ht="45" x14ac:dyDescent="0.25">
      <c r="A16" s="502"/>
      <c r="B16" s="59" t="s">
        <v>128</v>
      </c>
      <c r="C16" s="276" t="s">
        <v>282</v>
      </c>
      <c r="D16" s="275" t="s">
        <v>127</v>
      </c>
      <c r="E16" s="34" t="s">
        <v>306</v>
      </c>
      <c r="F16" s="34" t="s">
        <v>115</v>
      </c>
      <c r="G16" s="61" t="s">
        <v>309</v>
      </c>
      <c r="H16" s="67"/>
      <c r="I16" s="22">
        <v>0.33</v>
      </c>
      <c r="J16" s="18"/>
      <c r="K16" s="22">
        <v>0.33</v>
      </c>
      <c r="L16" s="18"/>
      <c r="M16" s="22">
        <v>0.34</v>
      </c>
      <c r="N16" s="18">
        <f t="shared" si="0"/>
        <v>0</v>
      </c>
      <c r="O16" s="50">
        <f t="shared" si="1"/>
        <v>1</v>
      </c>
      <c r="P16" s="18"/>
      <c r="Q16" s="54"/>
      <c r="R16" s="56"/>
      <c r="S16" s="52"/>
    </row>
  </sheetData>
  <mergeCells count="17">
    <mergeCell ref="N6:N7"/>
    <mergeCell ref="B7:C7"/>
    <mergeCell ref="A15:A16"/>
    <mergeCell ref="H5:I6"/>
    <mergeCell ref="J5:K6"/>
    <mergeCell ref="L5:M6"/>
    <mergeCell ref="A5:G5"/>
    <mergeCell ref="A6:G6"/>
    <mergeCell ref="A12:A13"/>
    <mergeCell ref="F8:F10"/>
    <mergeCell ref="A8:A10"/>
    <mergeCell ref="D8:D10"/>
    <mergeCell ref="O6:O7"/>
    <mergeCell ref="Q6:Q7"/>
    <mergeCell ref="R6:R7"/>
    <mergeCell ref="S6:S7"/>
    <mergeCell ref="P6:P7"/>
  </mergeCells>
  <phoneticPr fontId="24" type="noConversion"/>
  <conditionalFormatting sqref="R15:R16 R8:S8 Q11:S11 Q12:Q16 S12:S16">
    <cfRule type="cellIs" dxfId="380" priority="5" operator="equal">
      <formula>1</formula>
    </cfRule>
  </conditionalFormatting>
  <conditionalFormatting sqref="R9:S10">
    <cfRule type="cellIs" dxfId="379" priority="4"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U250"/>
  <sheetViews>
    <sheetView showGridLines="0" zoomScale="77" zoomScaleNormal="77" zoomScaleSheetLayoutView="80" workbookViewId="0">
      <selection activeCell="G35" sqref="G35"/>
    </sheetView>
  </sheetViews>
  <sheetFormatPr baseColWidth="10" defaultColWidth="11.42578125" defaultRowHeight="0" customHeight="1" zeroHeight="1" x14ac:dyDescent="0.25"/>
  <cols>
    <col min="1" max="1" width="3.28515625" style="133" customWidth="1"/>
    <col min="2" max="4" width="27.5703125" style="133" customWidth="1"/>
    <col min="5" max="5" width="74.5703125" style="133" customWidth="1"/>
    <col min="6" max="7" width="49" style="133" customWidth="1"/>
    <col min="8" max="8" width="23.5703125" style="133" customWidth="1"/>
    <col min="9" max="9" width="13.7109375" style="133" customWidth="1"/>
    <col min="10" max="10" width="13" style="133" customWidth="1"/>
    <col min="11" max="14" width="11.42578125" style="94"/>
    <col min="15" max="16" width="13" style="94" customWidth="1"/>
    <col min="17" max="17" width="0" style="94" hidden="1" customWidth="1"/>
    <col min="18" max="19" width="11.42578125" style="94"/>
    <col min="20" max="20" width="53.85546875" style="94" customWidth="1"/>
    <col min="21" max="21" width="56.140625" style="94" customWidth="1"/>
    <col min="22" max="16384" width="11.42578125" style="94"/>
  </cols>
  <sheetData>
    <row r="1" spans="1:21" ht="12.75" customHeight="1" x14ac:dyDescent="0.25">
      <c r="A1" s="560"/>
      <c r="B1" s="561"/>
      <c r="C1" s="561"/>
      <c r="D1" s="562"/>
      <c r="E1" s="569" t="s">
        <v>18</v>
      </c>
      <c r="F1" s="570"/>
      <c r="G1" s="570"/>
      <c r="H1" s="570"/>
      <c r="I1" s="570"/>
      <c r="J1" s="571"/>
    </row>
    <row r="2" spans="1:21" ht="12.75" customHeight="1" x14ac:dyDescent="0.25">
      <c r="A2" s="563"/>
      <c r="B2" s="564"/>
      <c r="C2" s="564"/>
      <c r="D2" s="565"/>
      <c r="E2" s="572"/>
      <c r="F2" s="573"/>
      <c r="G2" s="573"/>
      <c r="H2" s="573"/>
      <c r="I2" s="573"/>
      <c r="J2" s="574"/>
    </row>
    <row r="3" spans="1:21" ht="65.25" customHeight="1" thickBot="1" x14ac:dyDescent="0.3">
      <c r="A3" s="566"/>
      <c r="B3" s="567"/>
      <c r="C3" s="567"/>
      <c r="D3" s="568"/>
      <c r="E3" s="572"/>
      <c r="F3" s="573"/>
      <c r="G3" s="573"/>
      <c r="H3" s="573"/>
      <c r="I3" s="573"/>
      <c r="J3" s="574"/>
    </row>
    <row r="4" spans="1:21" ht="15.75" customHeight="1" thickBot="1" x14ac:dyDescent="0.3">
      <c r="A4" s="575" t="s">
        <v>19</v>
      </c>
      <c r="B4" s="576"/>
      <c r="C4" s="575" t="s">
        <v>20</v>
      </c>
      <c r="D4" s="577"/>
      <c r="E4" s="575" t="s">
        <v>21</v>
      </c>
      <c r="F4" s="576"/>
      <c r="G4" s="576"/>
      <c r="H4" s="576"/>
      <c r="I4" s="576"/>
      <c r="J4" s="577"/>
    </row>
    <row r="5" spans="1:21" ht="18.75" customHeight="1" x14ac:dyDescent="0.25">
      <c r="A5" s="97"/>
      <c r="B5" s="98"/>
      <c r="C5" s="98"/>
      <c r="D5" s="98"/>
      <c r="E5" s="98"/>
      <c r="F5" s="98"/>
      <c r="G5" s="98"/>
      <c r="H5" s="98"/>
      <c r="I5" s="98"/>
      <c r="J5" s="99"/>
    </row>
    <row r="6" spans="1:21" ht="29.25" customHeight="1" x14ac:dyDescent="0.25">
      <c r="A6" s="90"/>
      <c r="B6" s="100" t="s">
        <v>22</v>
      </c>
      <c r="C6" s="557" t="s">
        <v>23</v>
      </c>
      <c r="D6" s="558"/>
      <c r="E6" s="559"/>
      <c r="F6" s="100"/>
      <c r="G6" s="98"/>
      <c r="H6" s="92"/>
      <c r="I6" s="92"/>
      <c r="J6" s="99"/>
    </row>
    <row r="7" spans="1:21" ht="7.5" customHeight="1" x14ac:dyDescent="0.25">
      <c r="A7" s="101"/>
      <c r="B7" s="102"/>
      <c r="C7" s="102"/>
      <c r="D7" s="102"/>
      <c r="E7" s="102"/>
      <c r="F7" s="102"/>
      <c r="G7" s="102"/>
      <c r="H7" s="102"/>
      <c r="I7" s="102"/>
      <c r="J7" s="103"/>
    </row>
    <row r="8" spans="1:21" ht="18" customHeight="1" x14ac:dyDescent="0.25">
      <c r="A8" s="90"/>
      <c r="B8" s="104" t="s">
        <v>24</v>
      </c>
      <c r="C8" s="542" t="s">
        <v>25</v>
      </c>
      <c r="D8" s="543"/>
      <c r="E8" s="544"/>
      <c r="F8" s="92"/>
      <c r="G8" s="105" t="s">
        <v>26</v>
      </c>
      <c r="H8" s="106" t="s">
        <v>27</v>
      </c>
      <c r="I8" s="92"/>
      <c r="J8" s="93"/>
    </row>
    <row r="9" spans="1:21" ht="7.5" customHeight="1" x14ac:dyDescent="0.25">
      <c r="A9" s="107"/>
      <c r="B9" s="108"/>
      <c r="C9" s="108"/>
      <c r="D9" s="108"/>
      <c r="E9" s="108"/>
      <c r="F9" s="109"/>
      <c r="G9" s="109"/>
      <c r="H9" s="109"/>
      <c r="I9" s="110"/>
      <c r="J9" s="111"/>
    </row>
    <row r="10" spans="1:21" ht="18" customHeight="1" x14ac:dyDescent="0.25">
      <c r="A10" s="90"/>
      <c r="B10" s="104" t="s">
        <v>28</v>
      </c>
      <c r="C10" s="542" t="s">
        <v>29</v>
      </c>
      <c r="D10" s="543"/>
      <c r="E10" s="544"/>
      <c r="F10" s="112"/>
      <c r="G10" s="105" t="s">
        <v>30</v>
      </c>
      <c r="H10" s="113">
        <v>2021</v>
      </c>
      <c r="I10" s="114"/>
      <c r="J10" s="93"/>
    </row>
    <row r="11" spans="1:21" ht="7.5" customHeight="1" x14ac:dyDescent="0.25">
      <c r="A11" s="115"/>
      <c r="B11" s="116"/>
      <c r="C11" s="116"/>
      <c r="D11" s="116"/>
      <c r="E11" s="116"/>
      <c r="F11" s="112"/>
      <c r="G11" s="92"/>
      <c r="H11" s="105"/>
      <c r="I11" s="114"/>
      <c r="J11" s="93"/>
    </row>
    <row r="12" spans="1:21" ht="18" customHeight="1" x14ac:dyDescent="0.25">
      <c r="A12" s="90"/>
      <c r="B12" s="117" t="s">
        <v>31</v>
      </c>
      <c r="C12" s="545" t="s">
        <v>32</v>
      </c>
      <c r="D12" s="546"/>
      <c r="E12" s="547"/>
      <c r="F12" s="112"/>
      <c r="G12" s="92"/>
      <c r="H12" s="105"/>
      <c r="I12" s="114"/>
      <c r="J12" s="93"/>
    </row>
    <row r="13" spans="1:21" ht="15" customHeight="1" thickBot="1" x14ac:dyDescent="0.3">
      <c r="A13" s="90"/>
      <c r="B13" s="92"/>
      <c r="C13" s="92"/>
      <c r="D13" s="92"/>
      <c r="E13" s="92"/>
      <c r="F13" s="92"/>
      <c r="G13" s="118"/>
      <c r="H13" s="119"/>
      <c r="I13" s="120"/>
      <c r="J13" s="121"/>
    </row>
    <row r="14" spans="1:21" ht="18" customHeight="1" thickBot="1" x14ac:dyDescent="0.35">
      <c r="A14" s="548" t="s">
        <v>33</v>
      </c>
      <c r="B14" s="549"/>
      <c r="C14" s="549"/>
      <c r="D14" s="549"/>
      <c r="E14" s="549"/>
      <c r="F14" s="549"/>
      <c r="G14" s="549"/>
      <c r="H14" s="549"/>
      <c r="I14" s="549"/>
      <c r="J14" s="549"/>
      <c r="K14" s="521"/>
      <c r="L14" s="522"/>
      <c r="M14" s="522"/>
      <c r="N14" s="522"/>
      <c r="O14" s="522"/>
      <c r="P14" s="522"/>
      <c r="Q14" s="522"/>
      <c r="R14" s="522"/>
      <c r="S14" s="278"/>
      <c r="T14" s="278"/>
      <c r="U14" s="278"/>
    </row>
    <row r="15" spans="1:21" ht="18" customHeight="1" x14ac:dyDescent="0.3">
      <c r="A15" s="550" t="s">
        <v>34</v>
      </c>
      <c r="B15" s="552" t="s">
        <v>35</v>
      </c>
      <c r="C15" s="554" t="s">
        <v>36</v>
      </c>
      <c r="D15" s="554" t="s">
        <v>37</v>
      </c>
      <c r="E15" s="554" t="s">
        <v>38</v>
      </c>
      <c r="F15" s="552" t="s">
        <v>39</v>
      </c>
      <c r="G15" s="554" t="s">
        <v>40</v>
      </c>
      <c r="H15" s="552" t="s">
        <v>41</v>
      </c>
      <c r="I15" s="552" t="s">
        <v>42</v>
      </c>
      <c r="J15" s="556"/>
      <c r="K15" s="528" t="s">
        <v>82</v>
      </c>
      <c r="L15" s="528"/>
      <c r="M15" s="528" t="s">
        <v>83</v>
      </c>
      <c r="N15" s="528"/>
      <c r="O15" s="528" t="s">
        <v>84</v>
      </c>
      <c r="P15" s="528"/>
      <c r="Q15" s="528" t="s">
        <v>69</v>
      </c>
      <c r="R15" s="528" t="s">
        <v>6</v>
      </c>
      <c r="S15" s="515" t="s">
        <v>93</v>
      </c>
      <c r="T15" s="517" t="s">
        <v>94</v>
      </c>
      <c r="U15" s="519" t="s">
        <v>95</v>
      </c>
    </row>
    <row r="16" spans="1:21" ht="33" x14ac:dyDescent="0.3">
      <c r="A16" s="551"/>
      <c r="B16" s="553"/>
      <c r="C16" s="555"/>
      <c r="D16" s="555"/>
      <c r="E16" s="555"/>
      <c r="F16" s="553"/>
      <c r="G16" s="555"/>
      <c r="H16" s="553"/>
      <c r="I16" s="279" t="s">
        <v>43</v>
      </c>
      <c r="J16" s="280" t="s">
        <v>44</v>
      </c>
      <c r="K16" s="281" t="s">
        <v>70</v>
      </c>
      <c r="L16" s="281" t="s">
        <v>71</v>
      </c>
      <c r="M16" s="281" t="s">
        <v>70</v>
      </c>
      <c r="N16" s="281" t="s">
        <v>71</v>
      </c>
      <c r="O16" s="281" t="s">
        <v>70</v>
      </c>
      <c r="P16" s="281" t="s">
        <v>71</v>
      </c>
      <c r="Q16" s="529"/>
      <c r="R16" s="529"/>
      <c r="S16" s="516"/>
      <c r="T16" s="518"/>
      <c r="U16" s="520"/>
    </row>
    <row r="17" spans="1:21" ht="17.25" thickBot="1" x14ac:dyDescent="0.35">
      <c r="A17" s="525" t="s">
        <v>45</v>
      </c>
      <c r="B17" s="526"/>
      <c r="C17" s="526"/>
      <c r="D17" s="526"/>
      <c r="E17" s="526"/>
      <c r="F17" s="526"/>
      <c r="G17" s="526"/>
      <c r="H17" s="526"/>
      <c r="I17" s="526"/>
      <c r="J17" s="526"/>
      <c r="K17" s="219"/>
      <c r="L17" s="219"/>
      <c r="M17" s="219"/>
      <c r="N17" s="219"/>
      <c r="O17" s="219"/>
      <c r="P17" s="219"/>
      <c r="Q17" s="272"/>
      <c r="R17" s="272"/>
      <c r="S17" s="282"/>
      <c r="T17" s="283"/>
      <c r="U17" s="284"/>
    </row>
    <row r="18" spans="1:21" ht="98.25" customHeight="1" x14ac:dyDescent="0.25">
      <c r="A18" s="285">
        <v>1</v>
      </c>
      <c r="B18" s="286" t="s">
        <v>225</v>
      </c>
      <c r="C18" s="286" t="s">
        <v>226</v>
      </c>
      <c r="D18" s="286" t="s">
        <v>227</v>
      </c>
      <c r="E18" s="287" t="s">
        <v>289</v>
      </c>
      <c r="F18" s="287" t="s">
        <v>228</v>
      </c>
      <c r="G18" s="287" t="s">
        <v>229</v>
      </c>
      <c r="H18" s="287" t="s">
        <v>230</v>
      </c>
      <c r="I18" s="288">
        <v>44256</v>
      </c>
      <c r="J18" s="289">
        <v>44470</v>
      </c>
      <c r="K18" s="223"/>
      <c r="L18" s="290">
        <v>0.1</v>
      </c>
      <c r="M18" s="223"/>
      <c r="N18" s="290">
        <v>0.7</v>
      </c>
      <c r="O18" s="223"/>
      <c r="P18" s="290">
        <v>0.2</v>
      </c>
      <c r="Q18" s="223"/>
      <c r="R18" s="290">
        <v>1</v>
      </c>
      <c r="S18" s="291"/>
      <c r="T18" s="291"/>
      <c r="U18" s="291"/>
    </row>
    <row r="19" spans="1:21" ht="6.75" customHeight="1" x14ac:dyDescent="0.25">
      <c r="A19" s="101"/>
      <c r="B19" s="136"/>
      <c r="C19" s="136"/>
      <c r="D19" s="136"/>
      <c r="E19" s="136"/>
      <c r="F19" s="137"/>
      <c r="G19" s="137"/>
      <c r="H19" s="137"/>
      <c r="I19" s="138"/>
      <c r="J19" s="139"/>
    </row>
    <row r="20" spans="1:21" ht="66.75" customHeight="1" x14ac:dyDescent="0.25">
      <c r="A20" s="101"/>
      <c r="B20" s="140" t="s">
        <v>46</v>
      </c>
      <c r="C20" s="530" t="s">
        <v>231</v>
      </c>
      <c r="D20" s="531"/>
      <c r="E20" s="532"/>
      <c r="F20" s="141"/>
      <c r="G20" s="533" t="s">
        <v>47</v>
      </c>
      <c r="H20" s="534"/>
      <c r="I20" s="535"/>
      <c r="J20" s="536"/>
    </row>
    <row r="21" spans="1:21" ht="3" customHeight="1" x14ac:dyDescent="0.25">
      <c r="A21" s="101"/>
      <c r="B21" s="100"/>
      <c r="C21" s="122"/>
      <c r="D21" s="122"/>
      <c r="E21" s="122"/>
      <c r="F21" s="85"/>
      <c r="G21" s="85"/>
      <c r="H21" s="85"/>
      <c r="I21" s="123"/>
      <c r="J21" s="124"/>
    </row>
    <row r="22" spans="1:21" ht="30" customHeight="1" x14ac:dyDescent="0.25">
      <c r="A22" s="125"/>
      <c r="B22" s="108" t="s">
        <v>48</v>
      </c>
      <c r="C22" s="537" t="s">
        <v>232</v>
      </c>
      <c r="D22" s="537"/>
      <c r="E22" s="537"/>
      <c r="F22" s="84"/>
      <c r="G22" s="538" t="s">
        <v>49</v>
      </c>
      <c r="H22" s="539"/>
      <c r="I22" s="540"/>
      <c r="J22" s="541"/>
    </row>
    <row r="23" spans="1:21" ht="8.25" customHeight="1" thickBot="1" x14ac:dyDescent="0.3">
      <c r="A23" s="126"/>
      <c r="B23" s="127"/>
      <c r="C23" s="127"/>
      <c r="D23" s="127"/>
      <c r="E23" s="127"/>
      <c r="F23" s="128"/>
      <c r="G23" s="128"/>
      <c r="H23" s="129"/>
      <c r="I23" s="129"/>
      <c r="J23" s="130"/>
    </row>
    <row r="24" spans="1:21" ht="15" x14ac:dyDescent="0.25">
      <c r="A24" s="523"/>
      <c r="B24" s="524"/>
      <c r="C24" s="131"/>
      <c r="D24" s="131"/>
      <c r="E24" s="131"/>
      <c r="F24" s="86"/>
      <c r="G24" s="87"/>
      <c r="H24" s="86"/>
      <c r="I24" s="88"/>
      <c r="J24" s="89"/>
    </row>
    <row r="25" spans="1:21" ht="4.5" customHeight="1" x14ac:dyDescent="0.25">
      <c r="A25" s="90"/>
      <c r="B25" s="92"/>
      <c r="C25" s="92"/>
      <c r="D25" s="92"/>
      <c r="E25" s="92"/>
      <c r="F25" s="92"/>
      <c r="G25" s="92"/>
      <c r="H25" s="92"/>
      <c r="I25" s="92"/>
      <c r="J25" s="93"/>
    </row>
    <row r="26" spans="1:21" ht="14.25" customHeight="1" x14ac:dyDescent="0.25">
      <c r="A26" s="90"/>
      <c r="B26" s="91"/>
      <c r="C26" s="92"/>
      <c r="D26" s="92"/>
      <c r="E26" s="91"/>
      <c r="F26" s="92"/>
      <c r="G26" s="92"/>
      <c r="H26" s="92"/>
      <c r="I26" s="92"/>
      <c r="J26" s="93"/>
    </row>
    <row r="27" spans="1:21" ht="14.25" customHeight="1" x14ac:dyDescent="0.25">
      <c r="A27" s="90"/>
      <c r="B27" s="91"/>
      <c r="C27" s="92"/>
      <c r="D27" s="92"/>
      <c r="E27" s="91"/>
      <c r="F27" s="92"/>
      <c r="G27" s="92"/>
      <c r="H27" s="92"/>
      <c r="I27" s="92"/>
      <c r="J27" s="93"/>
    </row>
    <row r="28" spans="1:21" ht="14.25" customHeight="1" x14ac:dyDescent="0.25">
      <c r="A28" s="90"/>
      <c r="B28" s="91"/>
      <c r="C28" s="91"/>
      <c r="D28" s="91"/>
      <c r="E28" s="91"/>
      <c r="F28" s="91"/>
      <c r="G28" s="91"/>
      <c r="H28" s="92"/>
      <c r="I28" s="92"/>
      <c r="J28" s="93"/>
    </row>
    <row r="29" spans="1:21" ht="14.25" customHeight="1" x14ac:dyDescent="0.25">
      <c r="A29" s="90"/>
      <c r="B29" s="527" t="s">
        <v>50</v>
      </c>
      <c r="C29" s="527"/>
      <c r="D29" s="92"/>
      <c r="E29" s="95" t="s">
        <v>51</v>
      </c>
      <c r="F29" s="96" t="s">
        <v>58</v>
      </c>
      <c r="G29" s="95"/>
      <c r="H29" s="92"/>
      <c r="I29" s="92"/>
      <c r="J29" s="93"/>
    </row>
    <row r="30" spans="1:21" ht="15.75" thickBot="1" x14ac:dyDescent="0.3">
      <c r="A30" s="132"/>
      <c r="B30" s="129"/>
      <c r="C30" s="129"/>
      <c r="D30" s="129"/>
      <c r="E30" s="129"/>
      <c r="F30" s="129"/>
      <c r="G30" s="129"/>
      <c r="H30" s="129"/>
      <c r="I30" s="129"/>
      <c r="J30" s="130"/>
    </row>
    <row r="31" spans="1:21" ht="15" x14ac:dyDescent="0.25"/>
    <row r="32" spans="1:21" ht="15" x14ac:dyDescent="0.25"/>
    <row r="33" spans="5:6" ht="15" x14ac:dyDescent="0.25"/>
    <row r="34" spans="5:6" ht="15" x14ac:dyDescent="0.25">
      <c r="F34" s="134"/>
    </row>
    <row r="35" spans="5:6" ht="15" x14ac:dyDescent="0.25"/>
    <row r="36" spans="5:6" ht="15" x14ac:dyDescent="0.25">
      <c r="F36" s="135"/>
    </row>
    <row r="37" spans="5:6" ht="15" x14ac:dyDescent="0.25"/>
    <row r="38" spans="5:6" ht="15" x14ac:dyDescent="0.25"/>
    <row r="39" spans="5:6" ht="15" x14ac:dyDescent="0.25"/>
    <row r="40" spans="5:6" ht="15" x14ac:dyDescent="0.25">
      <c r="E40" s="135"/>
      <c r="F40" s="135"/>
    </row>
    <row r="41" spans="5:6" ht="15" x14ac:dyDescent="0.25"/>
    <row r="42" spans="5:6" ht="15" x14ac:dyDescent="0.25"/>
    <row r="43" spans="5:6" ht="15" x14ac:dyDescent="0.25"/>
    <row r="44" spans="5:6" ht="15" x14ac:dyDescent="0.25"/>
    <row r="45" spans="5:6" ht="15" x14ac:dyDescent="0.25"/>
    <row r="46" spans="5:6" ht="15" x14ac:dyDescent="0.25"/>
    <row r="47" spans="5:6" ht="15" x14ac:dyDescent="0.25"/>
    <row r="48" spans="5:6"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sheetData>
  <dataConsolidate/>
  <mergeCells count="37">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B29:C29"/>
    <mergeCell ref="M15:N15"/>
    <mergeCell ref="O15:P15"/>
    <mergeCell ref="Q15:Q16"/>
    <mergeCell ref="R15:R16"/>
    <mergeCell ref="K15:L15"/>
    <mergeCell ref="C20:E20"/>
    <mergeCell ref="G20:H20"/>
    <mergeCell ref="I20:J20"/>
    <mergeCell ref="C22:E22"/>
    <mergeCell ref="G22:H22"/>
    <mergeCell ref="I22:J22"/>
    <mergeCell ref="S15:S16"/>
    <mergeCell ref="T15:T16"/>
    <mergeCell ref="U15:U16"/>
    <mergeCell ref="K14:R14"/>
    <mergeCell ref="A24:B24"/>
    <mergeCell ref="A17:J17"/>
  </mergeCells>
  <dataValidations count="8">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showInputMessage="1" showErrorMessage="1" sqref="B18:J18" xr:uid="{00000000-0002-0000-0200-000006000000}"/>
    <dataValidation type="list" allowBlank="1" showInputMessage="1" showErrorMessage="1" sqref="H10" xr:uid="{00000000-0002-0000-0200-000007000000}">
      <formula1>vigencias</formula1>
    </dataValidation>
    <dataValidation type="date" operator="greaterThanOrEqual" allowBlank="1" showInputMessage="1" showErrorMessage="1" sqref="I22" xr:uid="{00000000-0002-0000-0200-000009000000}">
      <formula1>41275</formula1>
    </dataValidation>
  </dataValidations>
  <printOptions horizontalCentered="1"/>
  <pageMargins left="0.27559055118110237" right="0.19685039370078741" top="0.9055118110236221" bottom="0.47244094488188981" header="0.31496062992125984" footer="0.23622047244094491"/>
  <pageSetup scale="45" orientation="landscape" r:id="rId1"/>
  <headerFooter alignWithMargins="0">
    <oddFooter>Página &amp;P&amp;R&amp;F</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E77C-E69F-4DBC-974F-FC527ACD24B1}">
  <dimension ref="A3:S18"/>
  <sheetViews>
    <sheetView showGridLines="0" zoomScale="80" zoomScaleNormal="80" workbookViewId="0"/>
  </sheetViews>
  <sheetFormatPr baseColWidth="10" defaultRowHeight="16.5" x14ac:dyDescent="0.3"/>
  <cols>
    <col min="1" max="1" width="29.140625" style="217" customWidth="1"/>
    <col min="2" max="2" width="11.42578125" style="217"/>
    <col min="3" max="3" width="45.85546875" style="217" customWidth="1"/>
    <col min="4" max="4" width="31.140625" style="217" customWidth="1"/>
    <col min="5" max="5" width="23.28515625" style="217" customWidth="1"/>
    <col min="6" max="6" width="24.28515625" style="217" customWidth="1"/>
    <col min="7" max="7" width="22" style="217" customWidth="1"/>
    <col min="8" max="12" width="11.42578125" style="238"/>
    <col min="13" max="15" width="11.42578125" style="217"/>
    <col min="16" max="16" width="15.7109375" style="217" hidden="1" customWidth="1"/>
    <col min="17" max="17" width="15" style="217" hidden="1" customWidth="1"/>
    <col min="18" max="18" width="45.140625" style="217" hidden="1" customWidth="1"/>
    <col min="19" max="19" width="28.140625" style="217" hidden="1" customWidth="1"/>
    <col min="20" max="20" width="28.140625" style="217" customWidth="1"/>
    <col min="21" max="16384" width="11.42578125" style="217"/>
  </cols>
  <sheetData>
    <row r="3" spans="1:19" x14ac:dyDescent="0.3">
      <c r="H3" s="589" t="s">
        <v>85</v>
      </c>
      <c r="I3" s="589"/>
      <c r="J3" s="589" t="s">
        <v>86</v>
      </c>
      <c r="K3" s="589"/>
      <c r="L3" s="590" t="s">
        <v>87</v>
      </c>
      <c r="M3" s="590"/>
    </row>
    <row r="4" spans="1:19" x14ac:dyDescent="0.3">
      <c r="A4" s="591" t="s">
        <v>52</v>
      </c>
      <c r="B4" s="591"/>
      <c r="C4" s="591"/>
      <c r="D4" s="591"/>
      <c r="E4" s="591"/>
      <c r="F4" s="591"/>
      <c r="G4" s="591"/>
      <c r="H4" s="592" t="s">
        <v>82</v>
      </c>
      <c r="I4" s="592"/>
      <c r="J4" s="592" t="s">
        <v>83</v>
      </c>
      <c r="K4" s="592"/>
      <c r="L4" s="528" t="s">
        <v>84</v>
      </c>
      <c r="M4" s="528"/>
      <c r="N4" s="584" t="s">
        <v>69</v>
      </c>
      <c r="O4" s="584" t="s">
        <v>6</v>
      </c>
      <c r="P4" s="585" t="s">
        <v>161</v>
      </c>
      <c r="Q4" s="588" t="s">
        <v>94</v>
      </c>
      <c r="R4" s="588" t="s">
        <v>96</v>
      </c>
      <c r="S4" s="588" t="s">
        <v>97</v>
      </c>
    </row>
    <row r="5" spans="1:19" x14ac:dyDescent="0.3">
      <c r="A5" s="593" t="s">
        <v>53</v>
      </c>
      <c r="B5" s="593"/>
      <c r="C5" s="593"/>
      <c r="D5" s="593"/>
      <c r="E5" s="593"/>
      <c r="F5" s="593"/>
      <c r="G5" s="593"/>
      <c r="H5" s="592"/>
      <c r="I5" s="592"/>
      <c r="J5" s="592"/>
      <c r="K5" s="592"/>
      <c r="L5" s="528"/>
      <c r="M5" s="528"/>
      <c r="N5" s="584"/>
      <c r="O5" s="584"/>
      <c r="P5" s="586"/>
      <c r="Q5" s="588"/>
      <c r="R5" s="588"/>
      <c r="S5" s="588"/>
    </row>
    <row r="6" spans="1:19" ht="17.25" thickBot="1" x14ac:dyDescent="0.35">
      <c r="A6" s="210" t="s">
        <v>54</v>
      </c>
      <c r="B6" s="578" t="s">
        <v>55</v>
      </c>
      <c r="C6" s="578"/>
      <c r="D6" s="211" t="s">
        <v>4</v>
      </c>
      <c r="E6" s="211" t="s">
        <v>56</v>
      </c>
      <c r="F6" s="211" t="s">
        <v>57</v>
      </c>
      <c r="G6" s="211" t="s">
        <v>5</v>
      </c>
      <c r="H6" s="218" t="s">
        <v>70</v>
      </c>
      <c r="I6" s="218" t="s">
        <v>71</v>
      </c>
      <c r="J6" s="218" t="s">
        <v>70</v>
      </c>
      <c r="K6" s="218" t="s">
        <v>71</v>
      </c>
      <c r="L6" s="218" t="s">
        <v>70</v>
      </c>
      <c r="M6" s="219" t="s">
        <v>71</v>
      </c>
      <c r="N6" s="584"/>
      <c r="O6" s="584"/>
      <c r="P6" s="587"/>
      <c r="Q6" s="588"/>
      <c r="R6" s="588"/>
      <c r="S6" s="588"/>
    </row>
    <row r="7" spans="1:19" ht="38.25" x14ac:dyDescent="0.3">
      <c r="A7" s="579" t="s">
        <v>149</v>
      </c>
      <c r="B7" s="212">
        <v>1.1000000000000001</v>
      </c>
      <c r="C7" s="239" t="s">
        <v>301</v>
      </c>
      <c r="D7" s="240" t="s">
        <v>290</v>
      </c>
      <c r="E7" s="240" t="s">
        <v>291</v>
      </c>
      <c r="F7" s="240" t="s">
        <v>292</v>
      </c>
      <c r="G7" s="241">
        <v>44226</v>
      </c>
      <c r="H7" s="220"/>
      <c r="I7" s="221">
        <v>1</v>
      </c>
      <c r="J7" s="222"/>
      <c r="K7" s="221"/>
      <c r="L7" s="222"/>
      <c r="M7" s="221"/>
      <c r="N7" s="222"/>
      <c r="O7" s="222"/>
      <c r="P7" s="223" t="e">
        <f>N7/O7</f>
        <v>#DIV/0!</v>
      </c>
      <c r="Q7" s="54"/>
      <c r="R7" s="224"/>
      <c r="S7" s="54"/>
    </row>
    <row r="8" spans="1:19" ht="51" x14ac:dyDescent="0.3">
      <c r="A8" s="580"/>
      <c r="B8" s="213" t="s">
        <v>100</v>
      </c>
      <c r="C8" s="242" t="s">
        <v>224</v>
      </c>
      <c r="D8" s="243" t="s">
        <v>293</v>
      </c>
      <c r="E8" s="243" t="s">
        <v>203</v>
      </c>
      <c r="F8" s="243" t="s">
        <v>204</v>
      </c>
      <c r="G8" s="244" t="s">
        <v>205</v>
      </c>
      <c r="H8" s="225"/>
      <c r="I8" s="226">
        <v>1</v>
      </c>
      <c r="J8" s="227"/>
      <c r="K8" s="228"/>
      <c r="L8" s="222"/>
      <c r="M8" s="229"/>
      <c r="N8" s="222"/>
      <c r="O8" s="222"/>
      <c r="P8" s="223" t="e">
        <f t="shared" ref="P8:P18" si="0">N8/O8</f>
        <v>#DIV/0!</v>
      </c>
      <c r="Q8" s="54"/>
      <c r="R8" s="224"/>
      <c r="S8" s="54"/>
    </row>
    <row r="9" spans="1:19" ht="51" x14ac:dyDescent="0.3">
      <c r="A9" s="580"/>
      <c r="B9" s="214" t="s">
        <v>101</v>
      </c>
      <c r="C9" s="242" t="s">
        <v>294</v>
      </c>
      <c r="D9" s="273" t="s">
        <v>300</v>
      </c>
      <c r="E9" s="243" t="s">
        <v>126</v>
      </c>
      <c r="F9" s="243" t="s">
        <v>58</v>
      </c>
      <c r="G9" s="244">
        <v>44561</v>
      </c>
      <c r="H9" s="225"/>
      <c r="I9" s="230">
        <v>0.33</v>
      </c>
      <c r="J9" s="227"/>
      <c r="K9" s="228">
        <v>0.33</v>
      </c>
      <c r="L9" s="222"/>
      <c r="M9" s="229">
        <v>0.34</v>
      </c>
      <c r="N9" s="222"/>
      <c r="O9" s="222"/>
      <c r="P9" s="223" t="e">
        <f t="shared" si="0"/>
        <v>#DIV/0!</v>
      </c>
      <c r="Q9" s="54"/>
      <c r="R9" s="224"/>
      <c r="S9" s="54"/>
    </row>
    <row r="10" spans="1:19" ht="25.5" x14ac:dyDescent="0.3">
      <c r="A10" s="580"/>
      <c r="B10" s="214" t="s">
        <v>102</v>
      </c>
      <c r="C10" s="242" t="s">
        <v>138</v>
      </c>
      <c r="D10" s="273" t="s">
        <v>302</v>
      </c>
      <c r="E10" s="243" t="s">
        <v>131</v>
      </c>
      <c r="F10" s="243" t="s">
        <v>50</v>
      </c>
      <c r="G10" s="244">
        <v>44407</v>
      </c>
      <c r="H10" s="220"/>
      <c r="I10" s="221"/>
      <c r="J10" s="231"/>
      <c r="K10" s="232">
        <v>1</v>
      </c>
      <c r="L10" s="231"/>
      <c r="M10" s="221"/>
      <c r="N10" s="222"/>
      <c r="O10" s="222"/>
      <c r="P10" s="223" t="e">
        <f t="shared" si="0"/>
        <v>#DIV/0!</v>
      </c>
      <c r="Q10" s="233"/>
      <c r="R10" s="54"/>
      <c r="S10" s="233"/>
    </row>
    <row r="11" spans="1:19" ht="51.75" thickBot="1" x14ac:dyDescent="0.35">
      <c r="A11" s="581"/>
      <c r="B11" s="215" t="s">
        <v>155</v>
      </c>
      <c r="C11" s="245" t="s">
        <v>139</v>
      </c>
      <c r="D11" s="246" t="s">
        <v>268</v>
      </c>
      <c r="E11" s="246" t="s">
        <v>140</v>
      </c>
      <c r="F11" s="246" t="s">
        <v>58</v>
      </c>
      <c r="G11" s="247" t="s">
        <v>157</v>
      </c>
      <c r="H11" s="220"/>
      <c r="I11" s="221"/>
      <c r="J11" s="231"/>
      <c r="K11" s="232">
        <v>1</v>
      </c>
      <c r="L11" s="231"/>
      <c r="M11" s="221">
        <v>1</v>
      </c>
      <c r="N11" s="222"/>
      <c r="O11" s="222"/>
      <c r="P11" s="223" t="e">
        <f t="shared" si="0"/>
        <v>#DIV/0!</v>
      </c>
      <c r="Q11" s="54"/>
      <c r="R11" s="54"/>
      <c r="S11" s="54"/>
    </row>
    <row r="12" spans="1:19" ht="50.25" customHeight="1" thickBot="1" x14ac:dyDescent="0.35">
      <c r="A12" s="582" t="s">
        <v>162</v>
      </c>
      <c r="B12" s="216" t="s">
        <v>104</v>
      </c>
      <c r="C12" s="248" t="s">
        <v>299</v>
      </c>
      <c r="D12" s="249" t="s">
        <v>269</v>
      </c>
      <c r="E12" s="249" t="s">
        <v>126</v>
      </c>
      <c r="F12" s="249" t="s">
        <v>58</v>
      </c>
      <c r="G12" s="250" t="s">
        <v>158</v>
      </c>
      <c r="H12" s="222"/>
      <c r="I12" s="221">
        <v>1</v>
      </c>
      <c r="J12" s="231"/>
      <c r="K12" s="232">
        <v>2</v>
      </c>
      <c r="L12" s="231"/>
      <c r="M12" s="221">
        <v>1</v>
      </c>
      <c r="N12" s="222"/>
      <c r="O12" s="222"/>
      <c r="P12" s="223" t="e">
        <f t="shared" si="0"/>
        <v>#DIV/0!</v>
      </c>
      <c r="Q12" s="234"/>
      <c r="R12" s="54"/>
      <c r="S12" s="54"/>
    </row>
    <row r="13" spans="1:19" ht="33.75" customHeight="1" thickBot="1" x14ac:dyDescent="0.35">
      <c r="A13" s="583"/>
      <c r="B13" s="214" t="s">
        <v>123</v>
      </c>
      <c r="C13" s="251" t="s">
        <v>295</v>
      </c>
      <c r="D13" s="252" t="s">
        <v>296</v>
      </c>
      <c r="E13" s="253" t="s">
        <v>126</v>
      </c>
      <c r="F13" s="253" t="s">
        <v>297</v>
      </c>
      <c r="G13" s="254" t="s">
        <v>156</v>
      </c>
      <c r="H13" s="222"/>
      <c r="I13" s="221"/>
      <c r="J13" s="231"/>
      <c r="K13" s="232">
        <v>1</v>
      </c>
      <c r="L13" s="231"/>
      <c r="M13" s="221">
        <v>1</v>
      </c>
      <c r="N13" s="222"/>
      <c r="O13" s="222"/>
      <c r="P13" s="223" t="e">
        <f t="shared" si="0"/>
        <v>#DIV/0!</v>
      </c>
      <c r="Q13" s="54"/>
      <c r="R13" s="54"/>
      <c r="S13" s="233"/>
    </row>
    <row r="14" spans="1:19" ht="75" customHeight="1" thickBot="1" x14ac:dyDescent="0.35">
      <c r="A14" s="583"/>
      <c r="B14" s="215" t="s">
        <v>124</v>
      </c>
      <c r="C14" s="251" t="s">
        <v>141</v>
      </c>
      <c r="D14" s="255" t="s">
        <v>142</v>
      </c>
      <c r="E14" s="255" t="s">
        <v>143</v>
      </c>
      <c r="F14" s="255" t="s">
        <v>144</v>
      </c>
      <c r="G14" s="256" t="s">
        <v>159</v>
      </c>
      <c r="H14" s="222"/>
      <c r="I14" s="221"/>
      <c r="J14" s="231"/>
      <c r="K14" s="232"/>
      <c r="L14" s="231"/>
      <c r="M14" s="221">
        <v>1</v>
      </c>
      <c r="N14" s="222"/>
      <c r="O14" s="222"/>
      <c r="P14" s="223" t="e">
        <f t="shared" si="0"/>
        <v>#DIV/0!</v>
      </c>
      <c r="Q14" s="223"/>
      <c r="R14" s="54"/>
      <c r="S14" s="54"/>
    </row>
    <row r="15" spans="1:19" ht="25.5" x14ac:dyDescent="0.3">
      <c r="A15" s="583" t="s">
        <v>59</v>
      </c>
      <c r="B15" s="216" t="s">
        <v>106</v>
      </c>
      <c r="C15" s="257" t="s">
        <v>270</v>
      </c>
      <c r="D15" s="258" t="s">
        <v>145</v>
      </c>
      <c r="E15" s="240" t="s">
        <v>126</v>
      </c>
      <c r="F15" s="258" t="s">
        <v>58</v>
      </c>
      <c r="G15" s="259">
        <v>44530</v>
      </c>
      <c r="H15" s="222"/>
      <c r="I15" s="221"/>
      <c r="J15" s="231"/>
      <c r="K15" s="232"/>
      <c r="L15" s="231"/>
      <c r="M15" s="221">
        <v>1</v>
      </c>
      <c r="N15" s="222"/>
      <c r="O15" s="222"/>
      <c r="P15" s="223" t="e">
        <f t="shared" si="0"/>
        <v>#DIV/0!</v>
      </c>
      <c r="Q15" s="223"/>
      <c r="R15" s="54"/>
      <c r="S15" s="233"/>
    </row>
    <row r="16" spans="1:19" ht="41.25" customHeight="1" x14ac:dyDescent="0.3">
      <c r="A16" s="583"/>
      <c r="B16" s="214" t="s">
        <v>107</v>
      </c>
      <c r="C16" s="260" t="s">
        <v>150</v>
      </c>
      <c r="D16" s="261" t="s">
        <v>304</v>
      </c>
      <c r="E16" s="243" t="s">
        <v>126</v>
      </c>
      <c r="F16" s="261" t="s">
        <v>152</v>
      </c>
      <c r="G16" s="262" t="s">
        <v>154</v>
      </c>
      <c r="H16" s="222"/>
      <c r="I16" s="221">
        <v>1</v>
      </c>
      <c r="J16" s="231"/>
      <c r="K16" s="232">
        <v>1</v>
      </c>
      <c r="L16" s="231"/>
      <c r="M16" s="221">
        <v>1</v>
      </c>
      <c r="N16" s="222"/>
      <c r="O16" s="222"/>
      <c r="P16" s="223" t="e">
        <f t="shared" si="0"/>
        <v>#DIV/0!</v>
      </c>
      <c r="Q16" s="223"/>
      <c r="R16" s="54"/>
      <c r="S16" s="233"/>
    </row>
    <row r="17" spans="1:19" ht="32.25" customHeight="1" x14ac:dyDescent="0.3">
      <c r="A17" s="583"/>
      <c r="B17" s="214" t="s">
        <v>108</v>
      </c>
      <c r="C17" s="263" t="s">
        <v>298</v>
      </c>
      <c r="D17" s="264" t="s">
        <v>151</v>
      </c>
      <c r="E17" s="243" t="s">
        <v>126</v>
      </c>
      <c r="F17" s="264" t="s">
        <v>153</v>
      </c>
      <c r="G17" s="262" t="s">
        <v>160</v>
      </c>
      <c r="H17" s="222"/>
      <c r="I17" s="221"/>
      <c r="J17" s="231"/>
      <c r="K17" s="232">
        <v>1</v>
      </c>
      <c r="L17" s="231"/>
      <c r="M17" s="221">
        <v>1</v>
      </c>
      <c r="N17" s="222"/>
      <c r="O17" s="222"/>
      <c r="P17" s="223" t="e">
        <f t="shared" si="0"/>
        <v>#DIV/0!</v>
      </c>
      <c r="Q17" s="223"/>
      <c r="R17" s="54"/>
      <c r="S17" s="233"/>
    </row>
    <row r="18" spans="1:19" ht="51.75" thickBot="1" x14ac:dyDescent="0.35">
      <c r="A18" s="583"/>
      <c r="B18" s="235" t="s">
        <v>109</v>
      </c>
      <c r="C18" s="265" t="s">
        <v>146</v>
      </c>
      <c r="D18" s="266" t="s">
        <v>303</v>
      </c>
      <c r="E18" s="267" t="s">
        <v>147</v>
      </c>
      <c r="F18" s="266" t="s">
        <v>148</v>
      </c>
      <c r="G18" s="262">
        <v>44561</v>
      </c>
      <c r="H18" s="236"/>
      <c r="I18" s="221"/>
      <c r="J18" s="231"/>
      <c r="K18" s="232"/>
      <c r="L18" s="231"/>
      <c r="M18" s="221">
        <v>1</v>
      </c>
      <c r="N18" s="222"/>
      <c r="O18" s="222"/>
      <c r="P18" s="223" t="e">
        <f t="shared" si="0"/>
        <v>#DIV/0!</v>
      </c>
      <c r="Q18" s="237"/>
      <c r="R18" s="224"/>
      <c r="S18" s="237"/>
    </row>
  </sheetData>
  <mergeCells count="18">
    <mergeCell ref="H3:I3"/>
    <mergeCell ref="J3:K3"/>
    <mergeCell ref="L3:M3"/>
    <mergeCell ref="A4:G4"/>
    <mergeCell ref="H4:I5"/>
    <mergeCell ref="J4:K5"/>
    <mergeCell ref="L4:M5"/>
    <mergeCell ref="A5:G5"/>
    <mergeCell ref="O4:O6"/>
    <mergeCell ref="P4:P6"/>
    <mergeCell ref="Q4:Q6"/>
    <mergeCell ref="R4:R6"/>
    <mergeCell ref="S4:S6"/>
    <mergeCell ref="B6:C6"/>
    <mergeCell ref="A7:A11"/>
    <mergeCell ref="A12:A14"/>
    <mergeCell ref="A15:A18"/>
    <mergeCell ref="N4:N6"/>
  </mergeCells>
  <conditionalFormatting sqref="Q10:S11 Q13:S17 R12:S12 Q9 S9">
    <cfRule type="cellIs" dxfId="378" priority="2" operator="equal">
      <formula>1</formula>
    </cfRule>
  </conditionalFormatting>
  <conditionalFormatting sqref="Q7:Q8 S7:S8">
    <cfRule type="cellIs" dxfId="377"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38D7-0138-4ECF-85F1-A9B6ED7C3504}">
  <sheetPr>
    <tabColor rgb="FF7030A0"/>
  </sheetPr>
  <dimension ref="A2:P15"/>
  <sheetViews>
    <sheetView showGridLines="0" zoomScale="80" zoomScaleNormal="80" workbookViewId="0">
      <selection activeCell="A5" sqref="A5:H6"/>
    </sheetView>
  </sheetViews>
  <sheetFormatPr baseColWidth="10" defaultColWidth="11.42578125" defaultRowHeight="15" x14ac:dyDescent="0.25"/>
  <cols>
    <col min="1" max="1" width="26.85546875" style="29" customWidth="1"/>
    <col min="2" max="2" width="11.42578125" style="29"/>
    <col min="3" max="3" width="39.5703125" style="29" customWidth="1"/>
    <col min="4" max="4" width="26.5703125" style="29" customWidth="1"/>
    <col min="5" max="5" width="21.85546875" style="29" customWidth="1"/>
    <col min="6" max="6" width="40.85546875" style="29" customWidth="1"/>
    <col min="7" max="7" width="19.5703125" style="29" customWidth="1"/>
    <col min="8" max="8" width="31.28515625" style="29" customWidth="1"/>
    <col min="9" max="9" width="11.42578125" style="29"/>
    <col min="10" max="10" width="10.7109375" style="29" bestFit="1" customWidth="1"/>
    <col min="11" max="11" width="11.42578125" style="29"/>
    <col min="12" max="12" width="10.7109375" style="29" bestFit="1" customWidth="1"/>
    <col min="13" max="13" width="11.42578125" style="29"/>
    <col min="14" max="14" width="10.7109375" style="29" bestFit="1" customWidth="1"/>
    <col min="15" max="15" width="0" style="29" hidden="1" customWidth="1"/>
    <col min="16" max="16384" width="11.42578125" style="29"/>
  </cols>
  <sheetData>
    <row r="2" spans="1:16" ht="16.5" x14ac:dyDescent="0.3">
      <c r="H2" s="217"/>
      <c r="I2" s="217"/>
    </row>
    <row r="3" spans="1:16" ht="16.5" x14ac:dyDescent="0.3">
      <c r="H3" s="217"/>
      <c r="I3" s="217"/>
    </row>
    <row r="4" spans="1:16" ht="17.25" thickBot="1" x14ac:dyDescent="0.35">
      <c r="H4" s="217"/>
      <c r="I4" s="217"/>
    </row>
    <row r="5" spans="1:16" ht="19.5" thickBot="1" x14ac:dyDescent="0.3">
      <c r="A5" s="608" t="s">
        <v>60</v>
      </c>
      <c r="B5" s="609"/>
      <c r="C5" s="609"/>
      <c r="D5" s="609"/>
      <c r="E5" s="609"/>
      <c r="F5" s="609"/>
      <c r="G5" s="609"/>
      <c r="H5" s="610"/>
      <c r="I5" s="594" t="s">
        <v>82</v>
      </c>
      <c r="J5" s="595"/>
      <c r="K5" s="594" t="s">
        <v>83</v>
      </c>
      <c r="L5" s="595"/>
      <c r="M5" s="594" t="s">
        <v>84</v>
      </c>
      <c r="N5" s="595"/>
      <c r="O5" s="598" t="s">
        <v>69</v>
      </c>
      <c r="P5" s="598" t="s">
        <v>6</v>
      </c>
    </row>
    <row r="6" spans="1:16" ht="19.5" thickBot="1" x14ac:dyDescent="0.3">
      <c r="A6" s="601" t="s">
        <v>61</v>
      </c>
      <c r="B6" s="602"/>
      <c r="C6" s="602"/>
      <c r="D6" s="602"/>
      <c r="E6" s="602"/>
      <c r="F6" s="602"/>
      <c r="G6" s="602"/>
      <c r="H6" s="603"/>
      <c r="I6" s="596"/>
      <c r="J6" s="597"/>
      <c r="K6" s="596"/>
      <c r="L6" s="597"/>
      <c r="M6" s="596"/>
      <c r="N6" s="597"/>
      <c r="O6" s="599"/>
      <c r="P6" s="599"/>
    </row>
    <row r="7" spans="1:16" ht="15.75" thickBot="1" x14ac:dyDescent="0.3">
      <c r="A7" s="76" t="s">
        <v>2</v>
      </c>
      <c r="B7" s="604" t="s">
        <v>62</v>
      </c>
      <c r="C7" s="605"/>
      <c r="D7" s="77" t="s">
        <v>4</v>
      </c>
      <c r="E7" s="77" t="s">
        <v>5</v>
      </c>
      <c r="F7" s="78" t="s">
        <v>55</v>
      </c>
      <c r="G7" s="78" t="s">
        <v>17</v>
      </c>
      <c r="H7" s="78" t="s">
        <v>16</v>
      </c>
      <c r="I7" s="79" t="s">
        <v>70</v>
      </c>
      <c r="J7" s="79" t="s">
        <v>71</v>
      </c>
      <c r="K7" s="79" t="s">
        <v>70</v>
      </c>
      <c r="L7" s="79" t="s">
        <v>71</v>
      </c>
      <c r="M7" s="79" t="s">
        <v>70</v>
      </c>
      <c r="N7" s="79" t="s">
        <v>71</v>
      </c>
      <c r="O7" s="600"/>
      <c r="P7" s="600"/>
    </row>
    <row r="8" spans="1:16" ht="49.5" x14ac:dyDescent="0.25">
      <c r="A8" s="606" t="s">
        <v>163</v>
      </c>
      <c r="B8" s="269" t="s">
        <v>99</v>
      </c>
      <c r="C8" s="292" t="s">
        <v>211</v>
      </c>
      <c r="D8" s="292" t="s">
        <v>213</v>
      </c>
      <c r="E8" s="293" t="s">
        <v>212</v>
      </c>
      <c r="F8" s="294" t="s">
        <v>206</v>
      </c>
      <c r="G8" s="295" t="s">
        <v>203</v>
      </c>
      <c r="H8" s="295" t="s">
        <v>204</v>
      </c>
      <c r="J8" s="80"/>
      <c r="K8" s="81"/>
      <c r="L8" s="80">
        <v>1</v>
      </c>
      <c r="M8" s="81"/>
      <c r="N8" s="80">
        <v>1</v>
      </c>
      <c r="O8" s="81">
        <f>J8+L8+N8</f>
        <v>2</v>
      </c>
      <c r="P8" s="81">
        <f>J8+L8+N8</f>
        <v>2</v>
      </c>
    </row>
    <row r="9" spans="1:16" ht="49.5" x14ac:dyDescent="0.25">
      <c r="A9" s="607"/>
      <c r="B9" s="270" t="s">
        <v>100</v>
      </c>
      <c r="C9" s="296" t="s">
        <v>214</v>
      </c>
      <c r="D9" s="296" t="s">
        <v>215</v>
      </c>
      <c r="E9" s="297" t="s">
        <v>207</v>
      </c>
      <c r="F9" s="296" t="s">
        <v>210</v>
      </c>
      <c r="G9" s="298" t="s">
        <v>203</v>
      </c>
      <c r="H9" s="298" t="s">
        <v>204</v>
      </c>
      <c r="I9" s="82"/>
      <c r="J9" s="80"/>
      <c r="K9" s="81"/>
      <c r="L9" s="80">
        <v>1</v>
      </c>
      <c r="M9" s="81"/>
      <c r="N9" s="80">
        <v>1</v>
      </c>
      <c r="O9" s="81">
        <f>I9+K9+M9</f>
        <v>0</v>
      </c>
      <c r="P9" s="81">
        <f t="shared" ref="P9:P15" si="0">J9+L9+N9</f>
        <v>2</v>
      </c>
    </row>
    <row r="10" spans="1:16" ht="82.5" x14ac:dyDescent="0.25">
      <c r="A10" s="611" t="s">
        <v>63</v>
      </c>
      <c r="B10" s="268" t="s">
        <v>104</v>
      </c>
      <c r="C10" s="299" t="s">
        <v>221</v>
      </c>
      <c r="D10" s="300" t="s">
        <v>305</v>
      </c>
      <c r="E10" s="301" t="s">
        <v>205</v>
      </c>
      <c r="F10" s="302" t="s">
        <v>164</v>
      </c>
      <c r="G10" s="303" t="s">
        <v>203</v>
      </c>
      <c r="H10" s="303" t="s">
        <v>204</v>
      </c>
      <c r="I10" s="82"/>
      <c r="J10" s="80">
        <v>1</v>
      </c>
      <c r="K10" s="81"/>
      <c r="L10" s="80"/>
      <c r="M10" s="81"/>
      <c r="N10" s="80">
        <v>1</v>
      </c>
      <c r="O10" s="81">
        <f t="shared" ref="O10:O13" si="1">I10+K10+M10</f>
        <v>0</v>
      </c>
      <c r="P10" s="81">
        <f t="shared" si="0"/>
        <v>2</v>
      </c>
    </row>
    <row r="11" spans="1:16" ht="49.5" x14ac:dyDescent="0.25">
      <c r="A11" s="606"/>
      <c r="B11" s="268" t="s">
        <v>123</v>
      </c>
      <c r="C11" s="299" t="s">
        <v>222</v>
      </c>
      <c r="D11" s="292" t="s">
        <v>213</v>
      </c>
      <c r="E11" s="297" t="s">
        <v>212</v>
      </c>
      <c r="F11" s="304" t="s">
        <v>223</v>
      </c>
      <c r="G11" s="298" t="s">
        <v>203</v>
      </c>
      <c r="H11" s="298" t="s">
        <v>204</v>
      </c>
      <c r="I11" s="82"/>
      <c r="J11" s="277">
        <v>0.33</v>
      </c>
      <c r="K11" s="81"/>
      <c r="L11" s="277">
        <v>0.33</v>
      </c>
      <c r="M11" s="81"/>
      <c r="N11" s="277">
        <v>0.34</v>
      </c>
      <c r="O11" s="81"/>
      <c r="P11" s="83">
        <f t="shared" si="0"/>
        <v>1</v>
      </c>
    </row>
    <row r="12" spans="1:16" ht="49.5" x14ac:dyDescent="0.25">
      <c r="A12" s="607" t="s">
        <v>165</v>
      </c>
      <c r="B12" s="268" t="s">
        <v>106</v>
      </c>
      <c r="C12" s="305" t="s">
        <v>216</v>
      </c>
      <c r="D12" s="299" t="s">
        <v>208</v>
      </c>
      <c r="E12" s="297" t="s">
        <v>209</v>
      </c>
      <c r="F12" s="305" t="s">
        <v>219</v>
      </c>
      <c r="G12" s="298" t="s">
        <v>203</v>
      </c>
      <c r="H12" s="298" t="s">
        <v>204</v>
      </c>
      <c r="I12" s="81"/>
      <c r="J12" s="80"/>
      <c r="K12" s="81"/>
      <c r="L12" s="80">
        <v>1</v>
      </c>
      <c r="M12" s="81"/>
      <c r="N12" s="80"/>
      <c r="O12" s="81">
        <f t="shared" si="1"/>
        <v>0</v>
      </c>
      <c r="P12" s="81">
        <f t="shared" si="0"/>
        <v>1</v>
      </c>
    </row>
    <row r="13" spans="1:16" ht="49.5" x14ac:dyDescent="0.25">
      <c r="A13" s="607"/>
      <c r="B13" s="268" t="s">
        <v>107</v>
      </c>
      <c r="C13" s="305" t="s">
        <v>217</v>
      </c>
      <c r="D13" s="306" t="s">
        <v>281</v>
      </c>
      <c r="E13" s="297" t="s">
        <v>209</v>
      </c>
      <c r="F13" s="305" t="s">
        <v>218</v>
      </c>
      <c r="G13" s="298" t="s">
        <v>203</v>
      </c>
      <c r="H13" s="298" t="s">
        <v>220</v>
      </c>
      <c r="I13" s="83"/>
      <c r="J13" s="80"/>
      <c r="K13" s="81"/>
      <c r="L13" s="80"/>
      <c r="M13" s="81"/>
      <c r="N13" s="80">
        <v>1</v>
      </c>
      <c r="O13" s="83">
        <f t="shared" si="1"/>
        <v>0</v>
      </c>
      <c r="P13" s="81">
        <f t="shared" si="0"/>
        <v>1</v>
      </c>
    </row>
    <row r="14" spans="1:16" ht="66" x14ac:dyDescent="0.25">
      <c r="A14" s="607" t="s">
        <v>98</v>
      </c>
      <c r="B14" s="268" t="s">
        <v>111</v>
      </c>
      <c r="C14" s="305" t="s">
        <v>271</v>
      </c>
      <c r="D14" s="306" t="s">
        <v>272</v>
      </c>
      <c r="E14" s="297" t="s">
        <v>205</v>
      </c>
      <c r="F14" s="305" t="s">
        <v>273</v>
      </c>
      <c r="G14" s="307" t="s">
        <v>203</v>
      </c>
      <c r="H14" s="307" t="s">
        <v>274</v>
      </c>
      <c r="I14" s="81"/>
      <c r="J14" s="80"/>
      <c r="K14" s="81"/>
      <c r="L14" s="80">
        <v>1</v>
      </c>
      <c r="M14" s="81"/>
      <c r="N14" s="80">
        <v>1</v>
      </c>
      <c r="O14" s="81"/>
      <c r="P14" s="81">
        <f t="shared" si="0"/>
        <v>2</v>
      </c>
    </row>
    <row r="15" spans="1:16" ht="82.5" x14ac:dyDescent="0.25">
      <c r="A15" s="607"/>
      <c r="B15" s="268">
        <v>4.2</v>
      </c>
      <c r="C15" s="305" t="s">
        <v>275</v>
      </c>
      <c r="D15" s="306" t="s">
        <v>276</v>
      </c>
      <c r="E15" s="297">
        <v>44377</v>
      </c>
      <c r="F15" s="305" t="s">
        <v>277</v>
      </c>
      <c r="G15" s="307" t="s">
        <v>278</v>
      </c>
      <c r="H15" s="307" t="s">
        <v>166</v>
      </c>
      <c r="I15" s="83"/>
      <c r="J15" s="80">
        <v>1</v>
      </c>
      <c r="K15" s="81"/>
      <c r="L15" s="80"/>
      <c r="M15" s="81"/>
      <c r="N15" s="80"/>
      <c r="O15" s="83"/>
      <c r="P15" s="81">
        <f t="shared" si="0"/>
        <v>1</v>
      </c>
    </row>
  </sheetData>
  <mergeCells count="12">
    <mergeCell ref="A8:A9"/>
    <mergeCell ref="A12:A13"/>
    <mergeCell ref="A14:A15"/>
    <mergeCell ref="A5:H5"/>
    <mergeCell ref="I5:J6"/>
    <mergeCell ref="A10:A11"/>
    <mergeCell ref="K5:L6"/>
    <mergeCell ref="M5:N6"/>
    <mergeCell ref="O5:O7"/>
    <mergeCell ref="P5:P7"/>
    <mergeCell ref="A6:H6"/>
    <mergeCell ref="B7:C7"/>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B0B6-F646-49CF-AD9A-9FD61903968A}">
  <sheetPr>
    <tabColor rgb="FF00B0F0"/>
  </sheetPr>
  <dimension ref="A1:P27"/>
  <sheetViews>
    <sheetView showGridLines="0" zoomScale="80" zoomScaleNormal="80" workbookViewId="0"/>
  </sheetViews>
  <sheetFormatPr baseColWidth="10" defaultRowHeight="15" x14ac:dyDescent="0.25"/>
  <cols>
    <col min="1" max="1" width="30.42578125" style="65" customWidth="1"/>
    <col min="2" max="2" width="11.42578125" style="65"/>
    <col min="3" max="3" width="53.5703125" style="65" customWidth="1"/>
    <col min="4" max="4" width="17.42578125" style="65" customWidth="1"/>
    <col min="5" max="5" width="26.42578125" style="65" customWidth="1"/>
    <col min="6" max="6" width="11.42578125" style="65"/>
    <col min="7" max="7" width="22" style="65" customWidth="1"/>
    <col min="8" max="8" width="15.85546875" style="65" customWidth="1"/>
    <col min="9" max="14" width="11.42578125" style="65"/>
    <col min="15" max="15" width="0" style="65" hidden="1" customWidth="1"/>
    <col min="16" max="16384" width="11.42578125" style="65"/>
  </cols>
  <sheetData>
    <row r="1" spans="1:16" ht="16.5" x14ac:dyDescent="0.3">
      <c r="A1" s="217"/>
      <c r="B1" s="217"/>
    </row>
    <row r="2" spans="1:16" ht="16.5" x14ac:dyDescent="0.3">
      <c r="A2" s="217"/>
      <c r="B2" s="217"/>
    </row>
    <row r="3" spans="1:16" ht="16.5" x14ac:dyDescent="0.3">
      <c r="A3" s="217"/>
      <c r="B3" s="217"/>
    </row>
    <row r="4" spans="1:16" ht="15.75" thickBot="1" x14ac:dyDescent="0.3"/>
    <row r="5" spans="1:16" ht="15.75" customHeight="1" thickBot="1" x14ac:dyDescent="0.3">
      <c r="A5" s="623" t="s">
        <v>60</v>
      </c>
      <c r="B5" s="624"/>
      <c r="C5" s="624"/>
      <c r="D5" s="624"/>
      <c r="E5" s="624"/>
      <c r="F5" s="624"/>
      <c r="G5" s="624"/>
      <c r="H5" s="625"/>
      <c r="I5" s="612" t="s">
        <v>82</v>
      </c>
      <c r="J5" s="612"/>
      <c r="K5" s="612" t="s">
        <v>83</v>
      </c>
      <c r="L5" s="612"/>
      <c r="M5" s="612" t="s">
        <v>84</v>
      </c>
      <c r="N5" s="612"/>
      <c r="O5" s="613" t="s">
        <v>69</v>
      </c>
      <c r="P5" s="613" t="s">
        <v>6</v>
      </c>
    </row>
    <row r="6" spans="1:16" ht="21" thickBot="1" x14ac:dyDescent="0.3">
      <c r="A6" s="626" t="s">
        <v>64</v>
      </c>
      <c r="B6" s="627"/>
      <c r="C6" s="627"/>
      <c r="D6" s="627"/>
      <c r="E6" s="627"/>
      <c r="F6" s="627"/>
      <c r="G6" s="627"/>
      <c r="H6" s="628"/>
      <c r="I6" s="612"/>
      <c r="J6" s="612"/>
      <c r="K6" s="612"/>
      <c r="L6" s="612"/>
      <c r="M6" s="612"/>
      <c r="N6" s="612"/>
      <c r="O6" s="614"/>
      <c r="P6" s="614"/>
    </row>
    <row r="7" spans="1:16" ht="41.25" customHeight="1" thickBot="1" x14ac:dyDescent="0.3">
      <c r="A7" s="70" t="s">
        <v>2</v>
      </c>
      <c r="B7" s="629" t="s">
        <v>3</v>
      </c>
      <c r="C7" s="630"/>
      <c r="D7" s="71" t="s">
        <v>4</v>
      </c>
      <c r="E7" s="71" t="s">
        <v>65</v>
      </c>
      <c r="F7" s="71" t="s">
        <v>17</v>
      </c>
      <c r="G7" s="72" t="s">
        <v>16</v>
      </c>
      <c r="H7" s="71" t="s">
        <v>5</v>
      </c>
      <c r="I7" s="73" t="s">
        <v>70</v>
      </c>
      <c r="J7" s="73" t="s">
        <v>71</v>
      </c>
      <c r="K7" s="73" t="s">
        <v>70</v>
      </c>
      <c r="L7" s="73" t="s">
        <v>71</v>
      </c>
      <c r="M7" s="73" t="s">
        <v>70</v>
      </c>
      <c r="N7" s="73" t="s">
        <v>71</v>
      </c>
      <c r="O7" s="614"/>
      <c r="P7" s="614"/>
    </row>
    <row r="8" spans="1:16" ht="64.5" customHeight="1" x14ac:dyDescent="0.25">
      <c r="A8" s="615" t="s">
        <v>66</v>
      </c>
      <c r="B8" s="142" t="s">
        <v>99</v>
      </c>
      <c r="C8" s="143" t="s">
        <v>167</v>
      </c>
      <c r="D8" s="144">
        <v>1</v>
      </c>
      <c r="E8" s="145" t="s">
        <v>168</v>
      </c>
      <c r="F8" s="145" t="s">
        <v>233</v>
      </c>
      <c r="G8" s="145" t="s">
        <v>115</v>
      </c>
      <c r="H8" s="146">
        <v>44561</v>
      </c>
      <c r="I8" s="147"/>
      <c r="J8" s="148"/>
      <c r="K8" s="149"/>
      <c r="L8" s="148"/>
      <c r="M8" s="149"/>
      <c r="N8" s="148">
        <v>1</v>
      </c>
      <c r="O8" s="149">
        <f t="shared" ref="O8:P17" si="0">I8+K8+M8</f>
        <v>0</v>
      </c>
      <c r="P8" s="150">
        <f t="shared" si="0"/>
        <v>1</v>
      </c>
    </row>
    <row r="9" spans="1:16" ht="51" x14ac:dyDescent="0.25">
      <c r="A9" s="616"/>
      <c r="B9" s="74" t="s">
        <v>100</v>
      </c>
      <c r="C9" s="34" t="s">
        <v>169</v>
      </c>
      <c r="D9" s="39">
        <v>1</v>
      </c>
      <c r="E9" s="40" t="s">
        <v>170</v>
      </c>
      <c r="F9" s="40" t="s">
        <v>126</v>
      </c>
      <c r="G9" s="40" t="s">
        <v>171</v>
      </c>
      <c r="H9" s="151" t="s">
        <v>234</v>
      </c>
      <c r="I9" s="152"/>
      <c r="J9" s="37">
        <v>0.33329999999999999</v>
      </c>
      <c r="K9" s="38"/>
      <c r="L9" s="37">
        <v>0.33329999999999999</v>
      </c>
      <c r="M9" s="38"/>
      <c r="N9" s="37">
        <v>0.33339999999999997</v>
      </c>
      <c r="O9" s="41">
        <f t="shared" si="0"/>
        <v>0</v>
      </c>
      <c r="P9" s="153">
        <f t="shared" si="0"/>
        <v>1</v>
      </c>
    </row>
    <row r="10" spans="1:16" ht="51" x14ac:dyDescent="0.25">
      <c r="A10" s="616"/>
      <c r="B10" s="74" t="s">
        <v>101</v>
      </c>
      <c r="C10" s="63" t="s">
        <v>172</v>
      </c>
      <c r="D10" s="39">
        <v>1</v>
      </c>
      <c r="E10" s="40" t="s">
        <v>173</v>
      </c>
      <c r="F10" s="40" t="s">
        <v>235</v>
      </c>
      <c r="G10" s="40" t="s">
        <v>174</v>
      </c>
      <c r="H10" s="151" t="s">
        <v>234</v>
      </c>
      <c r="I10" s="152"/>
      <c r="J10" s="37">
        <v>0.33329999999999999</v>
      </c>
      <c r="K10" s="38"/>
      <c r="L10" s="37">
        <v>0.33329999999999999</v>
      </c>
      <c r="M10" s="38"/>
      <c r="N10" s="37">
        <v>0.33339999999999997</v>
      </c>
      <c r="O10" s="41">
        <f t="shared" si="0"/>
        <v>0</v>
      </c>
      <c r="P10" s="153">
        <f t="shared" si="0"/>
        <v>1</v>
      </c>
    </row>
    <row r="11" spans="1:16" ht="62.25" customHeight="1" x14ac:dyDescent="0.25">
      <c r="A11" s="616"/>
      <c r="B11" s="74" t="s">
        <v>102</v>
      </c>
      <c r="C11" s="154" t="s">
        <v>236</v>
      </c>
      <c r="D11" s="155">
        <v>1</v>
      </c>
      <c r="E11" s="156" t="s">
        <v>183</v>
      </c>
      <c r="F11" s="156" t="s">
        <v>126</v>
      </c>
      <c r="G11" s="156" t="s">
        <v>237</v>
      </c>
      <c r="H11" s="157" t="s">
        <v>234</v>
      </c>
      <c r="I11" s="158"/>
      <c r="J11" s="37">
        <v>0.33329999999999999</v>
      </c>
      <c r="K11" s="38"/>
      <c r="L11" s="37">
        <v>0.33329999999999999</v>
      </c>
      <c r="M11" s="38"/>
      <c r="N11" s="37">
        <v>0.33339999999999997</v>
      </c>
      <c r="O11" s="41">
        <f t="shared" si="0"/>
        <v>0</v>
      </c>
      <c r="P11" s="153">
        <f t="shared" si="0"/>
        <v>1</v>
      </c>
    </row>
    <row r="12" spans="1:16" ht="62.25" customHeight="1" x14ac:dyDescent="0.25">
      <c r="A12" s="616"/>
      <c r="B12" s="74" t="s">
        <v>155</v>
      </c>
      <c r="C12" s="154" t="s">
        <v>238</v>
      </c>
      <c r="D12" s="39" t="s">
        <v>239</v>
      </c>
      <c r="E12" s="40" t="s">
        <v>240</v>
      </c>
      <c r="F12" s="40" t="s">
        <v>126</v>
      </c>
      <c r="G12" s="40" t="s">
        <v>171</v>
      </c>
      <c r="H12" s="157">
        <v>44439</v>
      </c>
      <c r="I12" s="158"/>
      <c r="J12" s="42"/>
      <c r="K12" s="43"/>
      <c r="L12" s="42">
        <v>1</v>
      </c>
      <c r="M12" s="44"/>
      <c r="N12" s="42"/>
      <c r="O12" s="41">
        <f t="shared" si="0"/>
        <v>0</v>
      </c>
      <c r="P12" s="153">
        <f t="shared" si="0"/>
        <v>1</v>
      </c>
    </row>
    <row r="13" spans="1:16" ht="62.25" customHeight="1" x14ac:dyDescent="0.25">
      <c r="A13" s="616"/>
      <c r="B13" s="74" t="s">
        <v>241</v>
      </c>
      <c r="C13" s="154" t="s">
        <v>242</v>
      </c>
      <c r="D13" s="47" t="s">
        <v>243</v>
      </c>
      <c r="E13" s="156" t="s">
        <v>244</v>
      </c>
      <c r="F13" s="40" t="s">
        <v>126</v>
      </c>
      <c r="G13" s="40" t="s">
        <v>171</v>
      </c>
      <c r="H13" s="157">
        <v>44439</v>
      </c>
      <c r="I13" s="158"/>
      <c r="J13" s="42"/>
      <c r="K13" s="43"/>
      <c r="L13" s="42">
        <v>1</v>
      </c>
      <c r="M13" s="44"/>
      <c r="N13" s="42"/>
      <c r="O13" s="41">
        <f t="shared" si="0"/>
        <v>0</v>
      </c>
      <c r="P13" s="153">
        <f t="shared" si="0"/>
        <v>1</v>
      </c>
    </row>
    <row r="14" spans="1:16" ht="62.25" customHeight="1" x14ac:dyDescent="0.25">
      <c r="A14" s="616"/>
      <c r="B14" s="74" t="s">
        <v>245</v>
      </c>
      <c r="C14" s="154" t="s">
        <v>246</v>
      </c>
      <c r="D14" s="155" t="s">
        <v>247</v>
      </c>
      <c r="E14" s="159" t="s">
        <v>178</v>
      </c>
      <c r="F14" s="156" t="s">
        <v>248</v>
      </c>
      <c r="G14" s="47" t="s">
        <v>193</v>
      </c>
      <c r="H14" s="157" t="s">
        <v>234</v>
      </c>
      <c r="I14" s="158"/>
      <c r="J14" s="42">
        <v>1</v>
      </c>
      <c r="K14" s="43"/>
      <c r="L14" s="42">
        <v>1</v>
      </c>
      <c r="M14" s="44"/>
      <c r="N14" s="42">
        <v>1</v>
      </c>
      <c r="O14" s="160">
        <f>I14+K14+M14</f>
        <v>0</v>
      </c>
      <c r="P14" s="161">
        <f t="shared" si="0"/>
        <v>3</v>
      </c>
    </row>
    <row r="15" spans="1:16" ht="62.25" customHeight="1" x14ac:dyDescent="0.25">
      <c r="A15" s="616"/>
      <c r="B15" s="162">
        <v>1.8</v>
      </c>
      <c r="C15" s="163" t="s">
        <v>249</v>
      </c>
      <c r="D15" s="274">
        <v>1</v>
      </c>
      <c r="E15" s="164" t="s">
        <v>279</v>
      </c>
      <c r="F15" s="40" t="s">
        <v>126</v>
      </c>
      <c r="G15" s="47" t="s">
        <v>250</v>
      </c>
      <c r="H15" s="157" t="s">
        <v>251</v>
      </c>
      <c r="I15" s="158"/>
      <c r="J15" s="42"/>
      <c r="K15" s="43"/>
      <c r="L15" s="37">
        <v>0.5</v>
      </c>
      <c r="M15" s="38"/>
      <c r="N15" s="37">
        <v>0.5</v>
      </c>
      <c r="O15" s="41">
        <f t="shared" ref="O15" si="1">I15+K15+M15</f>
        <v>0</v>
      </c>
      <c r="P15" s="153">
        <f t="shared" si="0"/>
        <v>1</v>
      </c>
    </row>
    <row r="16" spans="1:16" ht="62.25" customHeight="1" thickBot="1" x14ac:dyDescent="0.3">
      <c r="A16" s="617"/>
      <c r="B16" s="165">
        <v>1.9</v>
      </c>
      <c r="C16" s="166" t="s">
        <v>202</v>
      </c>
      <c r="D16" s="167" t="s">
        <v>252</v>
      </c>
      <c r="E16" s="168" t="s">
        <v>175</v>
      </c>
      <c r="F16" s="168" t="s">
        <v>126</v>
      </c>
      <c r="G16" s="168" t="s">
        <v>189</v>
      </c>
      <c r="H16" s="169">
        <v>44439</v>
      </c>
      <c r="I16" s="158"/>
      <c r="J16" s="42"/>
      <c r="K16" s="43"/>
      <c r="L16" s="42">
        <v>1</v>
      </c>
      <c r="M16" s="44"/>
      <c r="N16" s="42"/>
      <c r="O16" s="160">
        <f>I16+K16+M16</f>
        <v>0</v>
      </c>
      <c r="P16" s="161">
        <f t="shared" si="0"/>
        <v>1</v>
      </c>
    </row>
    <row r="17" spans="1:16" ht="76.5" x14ac:dyDescent="0.25">
      <c r="A17" s="618" t="s">
        <v>176</v>
      </c>
      <c r="B17" s="170" t="s">
        <v>104</v>
      </c>
      <c r="C17" s="171" t="s">
        <v>177</v>
      </c>
      <c r="D17" s="172" t="s">
        <v>280</v>
      </c>
      <c r="E17" s="159" t="s">
        <v>178</v>
      </c>
      <c r="F17" s="159" t="s">
        <v>253</v>
      </c>
      <c r="G17" s="173" t="s">
        <v>254</v>
      </c>
      <c r="H17" s="174" t="s">
        <v>212</v>
      </c>
      <c r="I17" s="175"/>
      <c r="J17" s="176">
        <v>1</v>
      </c>
      <c r="K17" s="177"/>
      <c r="L17" s="176">
        <v>1</v>
      </c>
      <c r="M17" s="177"/>
      <c r="N17" s="176">
        <v>1</v>
      </c>
      <c r="O17" s="160">
        <f>I17+K17+M17</f>
        <v>0</v>
      </c>
      <c r="P17" s="161">
        <f t="shared" si="0"/>
        <v>3</v>
      </c>
    </row>
    <row r="18" spans="1:16" ht="63.75" x14ac:dyDescent="0.25">
      <c r="A18" s="618"/>
      <c r="B18" s="178" t="s">
        <v>123</v>
      </c>
      <c r="C18" s="154" t="s">
        <v>179</v>
      </c>
      <c r="D18" s="179" t="s">
        <v>180</v>
      </c>
      <c r="E18" s="156" t="s">
        <v>181</v>
      </c>
      <c r="F18" s="156" t="s">
        <v>140</v>
      </c>
      <c r="G18" s="156" t="s">
        <v>51</v>
      </c>
      <c r="H18" s="157" t="s">
        <v>255</v>
      </c>
      <c r="I18" s="158"/>
      <c r="J18" s="42">
        <v>4</v>
      </c>
      <c r="K18" s="44"/>
      <c r="L18" s="42">
        <v>4</v>
      </c>
      <c r="M18" s="44"/>
      <c r="N18" s="42">
        <v>3</v>
      </c>
      <c r="O18" s="43">
        <f>I18+K18+M18</f>
        <v>0</v>
      </c>
      <c r="P18" s="180">
        <f>J18+L18+N18</f>
        <v>11</v>
      </c>
    </row>
    <row r="19" spans="1:16" ht="39" thickBot="1" x14ac:dyDescent="0.3">
      <c r="A19" s="619"/>
      <c r="B19" s="181" t="s">
        <v>124</v>
      </c>
      <c r="C19" s="182" t="s">
        <v>182</v>
      </c>
      <c r="D19" s="183">
        <v>1</v>
      </c>
      <c r="E19" s="184" t="s">
        <v>256</v>
      </c>
      <c r="F19" s="184" t="s">
        <v>126</v>
      </c>
      <c r="G19" s="185" t="s">
        <v>184</v>
      </c>
      <c r="H19" s="186" t="s">
        <v>251</v>
      </c>
      <c r="I19" s="152"/>
      <c r="J19" s="37"/>
      <c r="K19" s="38"/>
      <c r="L19" s="37">
        <v>0.33329999999999999</v>
      </c>
      <c r="M19" s="38"/>
      <c r="N19" s="37">
        <v>0.33339999999999997</v>
      </c>
      <c r="O19" s="41">
        <f t="shared" ref="O19:P23" si="2">I19+K19+M19</f>
        <v>0</v>
      </c>
      <c r="P19" s="153">
        <f t="shared" si="2"/>
        <v>0.66669999999999996</v>
      </c>
    </row>
    <row r="20" spans="1:16" ht="60.75" customHeight="1" x14ac:dyDescent="0.25">
      <c r="A20" s="620" t="s">
        <v>67</v>
      </c>
      <c r="B20" s="187" t="s">
        <v>106</v>
      </c>
      <c r="C20" s="188" t="s">
        <v>185</v>
      </c>
      <c r="D20" s="189" t="s">
        <v>257</v>
      </c>
      <c r="E20" s="189" t="s">
        <v>186</v>
      </c>
      <c r="F20" s="189" t="s">
        <v>126</v>
      </c>
      <c r="G20" s="189" t="s">
        <v>171</v>
      </c>
      <c r="H20" s="190" t="s">
        <v>234</v>
      </c>
      <c r="I20" s="191"/>
      <c r="J20" s="192"/>
      <c r="K20" s="45"/>
      <c r="L20" s="46">
        <v>1</v>
      </c>
      <c r="M20" s="45"/>
      <c r="N20" s="46">
        <v>1</v>
      </c>
      <c r="O20" s="41">
        <f t="shared" si="2"/>
        <v>0</v>
      </c>
      <c r="P20" s="180">
        <f t="shared" si="2"/>
        <v>2</v>
      </c>
    </row>
    <row r="21" spans="1:16" ht="51" x14ac:dyDescent="0.25">
      <c r="A21" s="621"/>
      <c r="B21" s="193" t="s">
        <v>107</v>
      </c>
      <c r="C21" s="34" t="s">
        <v>187</v>
      </c>
      <c r="D21" s="47" t="s">
        <v>258</v>
      </c>
      <c r="E21" s="47" t="s">
        <v>188</v>
      </c>
      <c r="F21" s="47" t="s">
        <v>126</v>
      </c>
      <c r="G21" s="47" t="s">
        <v>189</v>
      </c>
      <c r="H21" s="151" t="s">
        <v>234</v>
      </c>
      <c r="I21" s="191"/>
      <c r="J21" s="192">
        <v>5</v>
      </c>
      <c r="K21" s="45"/>
      <c r="L21" s="46">
        <v>5</v>
      </c>
      <c r="M21" s="45"/>
      <c r="N21" s="46">
        <v>6</v>
      </c>
      <c r="O21" s="49">
        <f t="shared" si="2"/>
        <v>0</v>
      </c>
      <c r="P21" s="180">
        <f t="shared" si="2"/>
        <v>16</v>
      </c>
    </row>
    <row r="22" spans="1:16" ht="38.25" x14ac:dyDescent="0.25">
      <c r="A22" s="621"/>
      <c r="B22" s="193" t="s">
        <v>108</v>
      </c>
      <c r="C22" s="34" t="s">
        <v>190</v>
      </c>
      <c r="D22" s="48">
        <v>1</v>
      </c>
      <c r="E22" s="47" t="s">
        <v>191</v>
      </c>
      <c r="F22" s="47" t="s">
        <v>126</v>
      </c>
      <c r="G22" s="47" t="s">
        <v>189</v>
      </c>
      <c r="H22" s="151" t="s">
        <v>251</v>
      </c>
      <c r="I22" s="152"/>
      <c r="J22" s="37"/>
      <c r="K22" s="38"/>
      <c r="L22" s="37">
        <v>0.5</v>
      </c>
      <c r="M22" s="38"/>
      <c r="N22" s="37">
        <v>0.5</v>
      </c>
      <c r="O22" s="41">
        <f t="shared" si="2"/>
        <v>0</v>
      </c>
      <c r="P22" s="153">
        <f t="shared" si="2"/>
        <v>1</v>
      </c>
    </row>
    <row r="23" spans="1:16" ht="39" thickBot="1" x14ac:dyDescent="0.3">
      <c r="A23" s="621"/>
      <c r="B23" s="181" t="s">
        <v>109</v>
      </c>
      <c r="C23" s="194" t="s">
        <v>192</v>
      </c>
      <c r="D23" s="183">
        <v>1</v>
      </c>
      <c r="E23" s="184" t="s">
        <v>259</v>
      </c>
      <c r="F23" s="184" t="s">
        <v>126</v>
      </c>
      <c r="G23" s="184" t="s">
        <v>193</v>
      </c>
      <c r="H23" s="186" t="s">
        <v>234</v>
      </c>
      <c r="I23" s="152"/>
      <c r="J23" s="37">
        <v>0.33329999999999999</v>
      </c>
      <c r="K23" s="38"/>
      <c r="L23" s="37">
        <v>0.33329999999999999</v>
      </c>
      <c r="M23" s="38"/>
      <c r="N23" s="37">
        <v>0.33339999999999997</v>
      </c>
      <c r="O23" s="41">
        <f t="shared" si="2"/>
        <v>0</v>
      </c>
      <c r="P23" s="153">
        <f t="shared" si="2"/>
        <v>1</v>
      </c>
    </row>
    <row r="24" spans="1:16" ht="58.5" customHeight="1" x14ac:dyDescent="0.25">
      <c r="A24" s="622" t="s">
        <v>68</v>
      </c>
      <c r="B24" s="195" t="s">
        <v>111</v>
      </c>
      <c r="C24" s="188" t="s">
        <v>194</v>
      </c>
      <c r="D24" s="189" t="s">
        <v>260</v>
      </c>
      <c r="E24" s="189" t="s">
        <v>195</v>
      </c>
      <c r="F24" s="189" t="s">
        <v>126</v>
      </c>
      <c r="G24" s="189" t="s">
        <v>193</v>
      </c>
      <c r="H24" s="190" t="s">
        <v>251</v>
      </c>
      <c r="I24" s="158"/>
      <c r="J24" s="42"/>
      <c r="K24" s="44"/>
      <c r="L24" s="42">
        <v>1</v>
      </c>
      <c r="M24" s="44"/>
      <c r="N24" s="42">
        <v>1</v>
      </c>
      <c r="O24" s="43">
        <f>I24+K24+M24</f>
        <v>0</v>
      </c>
      <c r="P24" s="180">
        <f>J24+L24+N24</f>
        <v>2</v>
      </c>
    </row>
    <row r="25" spans="1:16" ht="38.25" x14ac:dyDescent="0.25">
      <c r="A25" s="618"/>
      <c r="B25" s="75" t="s">
        <v>196</v>
      </c>
      <c r="C25" s="34" t="s">
        <v>197</v>
      </c>
      <c r="D25" s="196" t="s">
        <v>198</v>
      </c>
      <c r="E25" s="47" t="s">
        <v>199</v>
      </c>
      <c r="F25" s="47" t="s">
        <v>126</v>
      </c>
      <c r="G25" s="47" t="s">
        <v>193</v>
      </c>
      <c r="H25" s="151">
        <v>44561</v>
      </c>
      <c r="I25" s="158"/>
      <c r="J25" s="42"/>
      <c r="K25" s="44"/>
      <c r="L25" s="42"/>
      <c r="M25" s="44"/>
      <c r="N25" s="42">
        <v>1</v>
      </c>
      <c r="O25" s="41">
        <f>I25+K25</f>
        <v>0</v>
      </c>
      <c r="P25" s="180">
        <f>J25+L25+N25</f>
        <v>1</v>
      </c>
    </row>
    <row r="26" spans="1:16" ht="76.5" x14ac:dyDescent="0.25">
      <c r="A26" s="618"/>
      <c r="B26" s="75" t="s">
        <v>261</v>
      </c>
      <c r="C26" s="64" t="s">
        <v>200</v>
      </c>
      <c r="D26" s="34" t="s">
        <v>262</v>
      </c>
      <c r="E26" s="47" t="s">
        <v>201</v>
      </c>
      <c r="F26" s="47" t="s">
        <v>253</v>
      </c>
      <c r="G26" s="47" t="s">
        <v>254</v>
      </c>
      <c r="H26" s="157" t="s">
        <v>263</v>
      </c>
      <c r="I26" s="197"/>
      <c r="J26" s="42">
        <v>1</v>
      </c>
      <c r="K26" s="44"/>
      <c r="L26" s="42">
        <v>1</v>
      </c>
      <c r="M26" s="44"/>
      <c r="N26" s="42"/>
      <c r="O26" s="43">
        <f>SUM(I26+K26+M26)</f>
        <v>0</v>
      </c>
      <c r="P26" s="180">
        <f>J26+L26+N26</f>
        <v>2</v>
      </c>
    </row>
    <row r="27" spans="1:16" ht="90" thickBot="1" x14ac:dyDescent="0.3">
      <c r="A27" s="619"/>
      <c r="B27" s="198" t="s">
        <v>264</v>
      </c>
      <c r="C27" s="199" t="s">
        <v>265</v>
      </c>
      <c r="D27" s="200" t="s">
        <v>266</v>
      </c>
      <c r="E27" s="201" t="s">
        <v>178</v>
      </c>
      <c r="F27" s="202" t="s">
        <v>248</v>
      </c>
      <c r="G27" s="203" t="s">
        <v>267</v>
      </c>
      <c r="H27" s="204">
        <v>44439</v>
      </c>
      <c r="I27" s="205"/>
      <c r="J27" s="206"/>
      <c r="K27" s="207"/>
      <c r="L27" s="206">
        <v>1</v>
      </c>
      <c r="M27" s="207"/>
      <c r="N27" s="206"/>
      <c r="O27" s="208">
        <f>SUM(I27+K27+M27)</f>
        <v>0</v>
      </c>
      <c r="P27" s="209">
        <f>J27+L27+N27</f>
        <v>1</v>
      </c>
    </row>
  </sheetData>
  <autoFilter ref="A7:P27" xr:uid="{00000000-0009-0000-0000-000005000000}">
    <filterColumn colId="1" showButton="0"/>
  </autoFilter>
  <mergeCells count="12">
    <mergeCell ref="A8:A16"/>
    <mergeCell ref="A17:A19"/>
    <mergeCell ref="A20:A23"/>
    <mergeCell ref="A24:A27"/>
    <mergeCell ref="A5:H5"/>
    <mergeCell ref="A6:H6"/>
    <mergeCell ref="B7:C7"/>
    <mergeCell ref="I5:J6"/>
    <mergeCell ref="K5:L6"/>
    <mergeCell ref="M5:N6"/>
    <mergeCell ref="O5:O7"/>
    <mergeCell ref="P5:P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D84F-0BC3-49BF-B003-CAE8227D9247}">
  <sheetPr>
    <tabColor rgb="FFFFFF00"/>
  </sheetPr>
  <dimension ref="A1:AM87"/>
  <sheetViews>
    <sheetView topLeftCell="A5" zoomScale="70" zoomScaleNormal="70" workbookViewId="0">
      <pane xSplit="1" ySplit="4" topLeftCell="D9" activePane="bottomRight" state="frozen"/>
      <selection activeCell="A5" sqref="A5"/>
      <selection pane="topRight" activeCell="B5" sqref="B5"/>
      <selection pane="bottomLeft" activeCell="A9" sqref="A9"/>
      <selection pane="bottomRight" activeCell="AP12" sqref="AP12"/>
    </sheetView>
  </sheetViews>
  <sheetFormatPr baseColWidth="10" defaultRowHeight="15" x14ac:dyDescent="0.25"/>
  <cols>
    <col min="1" max="1" width="17.5703125" style="65" customWidth="1"/>
    <col min="2" max="2" width="22" style="65" customWidth="1"/>
    <col min="3" max="3" width="22.42578125" style="65" customWidth="1"/>
    <col min="4" max="4" width="24.42578125" style="65" customWidth="1"/>
    <col min="5" max="5" width="11.140625" style="65" customWidth="1"/>
    <col min="6" max="6" width="13.28515625" style="65" customWidth="1"/>
    <col min="7" max="7" width="11.7109375" style="65" customWidth="1"/>
    <col min="8" max="8" width="28.85546875" style="65" customWidth="1"/>
    <col min="9" max="9" width="14.85546875" style="65" customWidth="1"/>
    <col min="10" max="10" width="14.28515625" style="65" customWidth="1"/>
    <col min="11" max="11" width="14" style="65" customWidth="1"/>
    <col min="12" max="12" width="15.85546875" style="65" customWidth="1"/>
    <col min="13" max="13" width="11.42578125" style="65" customWidth="1"/>
    <col min="14" max="14" width="16.28515625" style="65" customWidth="1"/>
    <col min="15" max="15" width="16.140625" style="65" customWidth="1"/>
    <col min="16" max="16" width="27.42578125" style="65" customWidth="1"/>
    <col min="17" max="17" width="21.28515625" style="65" customWidth="1"/>
    <col min="18" max="18" width="15.7109375" style="65" hidden="1" customWidth="1"/>
    <col min="19" max="19" width="56" style="65" hidden="1" customWidth="1"/>
    <col min="20" max="20" width="23.28515625" style="65" hidden="1" customWidth="1"/>
    <col min="21" max="21" width="25.140625" style="65" hidden="1" customWidth="1"/>
    <col min="22" max="22" width="0" style="65" hidden="1" customWidth="1"/>
    <col min="23" max="23" width="38.7109375" style="65" hidden="1" customWidth="1"/>
    <col min="24" max="24" width="0" style="65" hidden="1" customWidth="1"/>
    <col min="25" max="25" width="24.28515625" style="65" hidden="1" customWidth="1"/>
    <col min="26" max="26" width="19.140625" style="65" hidden="1" customWidth="1"/>
    <col min="27" max="27" width="17.140625" style="65" hidden="1" customWidth="1"/>
    <col min="28" max="28" width="0" style="65" hidden="1" customWidth="1"/>
    <col min="29" max="29" width="25" style="65" hidden="1" customWidth="1"/>
    <col min="30" max="30" width="0" style="65" hidden="1" customWidth="1"/>
    <col min="31" max="31" width="36.140625" style="65" hidden="1" customWidth="1"/>
    <col min="32" max="32" width="24.5703125" style="65" hidden="1" customWidth="1"/>
    <col min="33" max="33" width="20.42578125" style="65" hidden="1" customWidth="1"/>
    <col min="34" max="34" width="0" style="65" hidden="1" customWidth="1"/>
    <col min="35" max="35" width="39.42578125" style="65" hidden="1" customWidth="1"/>
    <col min="36" max="16384" width="11.42578125" style="65"/>
  </cols>
  <sheetData>
    <row r="1" spans="1:39" ht="39.75" customHeight="1" x14ac:dyDescent="0.25">
      <c r="A1" s="793" t="s">
        <v>311</v>
      </c>
      <c r="B1" s="794"/>
      <c r="C1" s="794"/>
      <c r="D1" s="794"/>
      <c r="E1" s="794"/>
      <c r="F1" s="794"/>
      <c r="G1" s="794"/>
      <c r="H1" s="794"/>
      <c r="I1" s="794"/>
      <c r="J1" s="794"/>
      <c r="K1" s="794"/>
      <c r="L1" s="794"/>
      <c r="M1" s="794"/>
      <c r="N1" s="794"/>
      <c r="O1" s="794"/>
      <c r="P1" s="794"/>
      <c r="Q1" s="794"/>
      <c r="R1" s="794"/>
      <c r="S1" s="794"/>
      <c r="T1" s="794"/>
      <c r="U1" s="795"/>
    </row>
    <row r="2" spans="1:39" ht="39.75" customHeight="1" thickBot="1" x14ac:dyDescent="0.3">
      <c r="A2" s="796"/>
      <c r="B2" s="797"/>
      <c r="C2" s="797"/>
      <c r="D2" s="797"/>
      <c r="E2" s="797"/>
      <c r="F2" s="797"/>
      <c r="G2" s="797"/>
      <c r="H2" s="797"/>
      <c r="I2" s="797"/>
      <c r="J2" s="797"/>
      <c r="K2" s="797"/>
      <c r="L2" s="797"/>
      <c r="M2" s="797"/>
      <c r="N2" s="797"/>
      <c r="O2" s="797"/>
      <c r="P2" s="797"/>
      <c r="Q2" s="797"/>
      <c r="R2" s="797"/>
      <c r="S2" s="797"/>
      <c r="T2" s="797"/>
      <c r="U2" s="798"/>
    </row>
    <row r="3" spans="1:39" ht="23.25" customHeight="1" thickBot="1" x14ac:dyDescent="0.3">
      <c r="A3" s="799" t="s">
        <v>312</v>
      </c>
      <c r="B3" s="800"/>
      <c r="C3" s="800"/>
      <c r="D3" s="800"/>
      <c r="E3" s="800"/>
      <c r="F3" s="800"/>
      <c r="G3" s="800"/>
      <c r="H3" s="800"/>
      <c r="I3" s="800"/>
      <c r="J3" s="800"/>
      <c r="K3" s="800"/>
      <c r="L3" s="800"/>
      <c r="M3" s="800"/>
      <c r="N3" s="800"/>
      <c r="O3" s="800"/>
      <c r="P3" s="800"/>
      <c r="Q3" s="800"/>
      <c r="R3" s="800"/>
      <c r="S3" s="800"/>
      <c r="T3" s="800"/>
      <c r="U3" s="801"/>
    </row>
    <row r="4" spans="1:39" s="308" customFormat="1" ht="29.25" customHeight="1" thickBot="1" x14ac:dyDescent="0.25">
      <c r="A4" s="802" t="s">
        <v>313</v>
      </c>
      <c r="B4" s="803"/>
      <c r="C4" s="803"/>
      <c r="D4" s="804"/>
      <c r="E4" s="805" t="s">
        <v>314</v>
      </c>
      <c r="F4" s="806"/>
      <c r="G4" s="806"/>
      <c r="H4" s="806"/>
      <c r="I4" s="806"/>
      <c r="J4" s="806"/>
      <c r="K4" s="806"/>
      <c r="L4" s="806"/>
      <c r="M4" s="806"/>
      <c r="N4" s="806"/>
      <c r="O4" s="806"/>
      <c r="P4" s="806"/>
      <c r="Q4" s="807"/>
      <c r="R4" s="808" t="s">
        <v>315</v>
      </c>
      <c r="S4" s="809"/>
      <c r="T4" s="809"/>
      <c r="U4" s="810"/>
      <c r="V4" s="780"/>
      <c r="W4" s="781"/>
      <c r="X4" s="815" t="s">
        <v>316</v>
      </c>
      <c r="Y4" s="816"/>
      <c r="Z4" s="816"/>
      <c r="AA4" s="817"/>
      <c r="AB4" s="780" t="s">
        <v>316</v>
      </c>
      <c r="AC4" s="781"/>
      <c r="AD4" s="815" t="s">
        <v>317</v>
      </c>
      <c r="AE4" s="816"/>
      <c r="AF4" s="816"/>
      <c r="AG4" s="817"/>
      <c r="AH4" s="780" t="s">
        <v>317</v>
      </c>
      <c r="AI4" s="781"/>
    </row>
    <row r="5" spans="1:39" s="308" customFormat="1" ht="25.5" customHeight="1" thickBot="1" x14ac:dyDescent="0.25">
      <c r="A5" s="782" t="s">
        <v>318</v>
      </c>
      <c r="B5" s="785" t="s">
        <v>319</v>
      </c>
      <c r="C5" s="788" t="s">
        <v>320</v>
      </c>
      <c r="D5" s="785" t="s">
        <v>321</v>
      </c>
      <c r="E5" s="755" t="s">
        <v>322</v>
      </c>
      <c r="F5" s="756"/>
      <c r="G5" s="763"/>
      <c r="H5" s="792" t="s">
        <v>323</v>
      </c>
      <c r="I5" s="756"/>
      <c r="J5" s="756"/>
      <c r="K5" s="756"/>
      <c r="L5" s="756"/>
      <c r="M5" s="756"/>
      <c r="N5" s="756"/>
      <c r="O5" s="756"/>
      <c r="P5" s="756"/>
      <c r="Q5" s="763"/>
      <c r="R5" s="779" t="s">
        <v>324</v>
      </c>
      <c r="S5" s="775" t="s">
        <v>325</v>
      </c>
      <c r="T5" s="775" t="s">
        <v>326</v>
      </c>
      <c r="U5" s="776" t="s">
        <v>327</v>
      </c>
      <c r="V5" s="777" t="s">
        <v>324</v>
      </c>
      <c r="W5" s="777" t="s">
        <v>328</v>
      </c>
      <c r="X5" s="779" t="s">
        <v>324</v>
      </c>
      <c r="Y5" s="775" t="s">
        <v>325</v>
      </c>
      <c r="Z5" s="775" t="s">
        <v>326</v>
      </c>
      <c r="AA5" s="776" t="s">
        <v>327</v>
      </c>
      <c r="AB5" s="777" t="s">
        <v>324</v>
      </c>
      <c r="AC5" s="777" t="s">
        <v>328</v>
      </c>
      <c r="AD5" s="779" t="s">
        <v>324</v>
      </c>
      <c r="AE5" s="775" t="s">
        <v>325</v>
      </c>
      <c r="AF5" s="775" t="s">
        <v>326</v>
      </c>
      <c r="AG5" s="776" t="s">
        <v>327</v>
      </c>
      <c r="AH5" s="777" t="s">
        <v>324</v>
      </c>
      <c r="AI5" s="777" t="s">
        <v>328</v>
      </c>
    </row>
    <row r="6" spans="1:39" s="308" customFormat="1" ht="24.75" customHeight="1" thickBot="1" x14ac:dyDescent="0.25">
      <c r="A6" s="783"/>
      <c r="B6" s="786"/>
      <c r="C6" s="789"/>
      <c r="D6" s="786"/>
      <c r="E6" s="755" t="s">
        <v>329</v>
      </c>
      <c r="F6" s="756"/>
      <c r="G6" s="757"/>
      <c r="H6" s="758" t="s">
        <v>330</v>
      </c>
      <c r="I6" s="761" t="s">
        <v>331</v>
      </c>
      <c r="J6" s="762"/>
      <c r="K6" s="755" t="s">
        <v>332</v>
      </c>
      <c r="L6" s="756"/>
      <c r="M6" s="763"/>
      <c r="N6" s="764" t="s">
        <v>333</v>
      </c>
      <c r="O6" s="767" t="s">
        <v>334</v>
      </c>
      <c r="P6" s="768"/>
      <c r="Q6" s="769"/>
      <c r="R6" s="779"/>
      <c r="S6" s="775"/>
      <c r="T6" s="775"/>
      <c r="U6" s="776"/>
      <c r="V6" s="778"/>
      <c r="W6" s="777"/>
      <c r="X6" s="779"/>
      <c r="Y6" s="775"/>
      <c r="Z6" s="775"/>
      <c r="AA6" s="776"/>
      <c r="AB6" s="778"/>
      <c r="AC6" s="777"/>
      <c r="AD6" s="779"/>
      <c r="AE6" s="775"/>
      <c r="AF6" s="775"/>
      <c r="AG6" s="776"/>
      <c r="AH6" s="778"/>
      <c r="AI6" s="777"/>
    </row>
    <row r="7" spans="1:39" s="308" customFormat="1" ht="35.25" customHeight="1" thickBot="1" x14ac:dyDescent="0.25">
      <c r="A7" s="783"/>
      <c r="B7" s="786"/>
      <c r="C7" s="789"/>
      <c r="D7" s="786"/>
      <c r="E7" s="748" t="s">
        <v>335</v>
      </c>
      <c r="F7" s="748" t="s">
        <v>336</v>
      </c>
      <c r="G7" s="750" t="s">
        <v>337</v>
      </c>
      <c r="H7" s="759"/>
      <c r="I7" s="773" t="s">
        <v>338</v>
      </c>
      <c r="J7" s="746" t="s">
        <v>339</v>
      </c>
      <c r="K7" s="748" t="s">
        <v>335</v>
      </c>
      <c r="L7" s="748" t="s">
        <v>336</v>
      </c>
      <c r="M7" s="750" t="s">
        <v>337</v>
      </c>
      <c r="N7" s="765"/>
      <c r="O7" s="770"/>
      <c r="P7" s="771"/>
      <c r="Q7" s="772"/>
      <c r="R7" s="779"/>
      <c r="S7" s="775"/>
      <c r="T7" s="775"/>
      <c r="U7" s="776"/>
      <c r="V7" s="778"/>
      <c r="W7" s="777"/>
      <c r="X7" s="779"/>
      <c r="Y7" s="775"/>
      <c r="Z7" s="775"/>
      <c r="AA7" s="776"/>
      <c r="AB7" s="778"/>
      <c r="AC7" s="777"/>
      <c r="AD7" s="779"/>
      <c r="AE7" s="775"/>
      <c r="AF7" s="775"/>
      <c r="AG7" s="776"/>
      <c r="AH7" s="778"/>
      <c r="AI7" s="777"/>
    </row>
    <row r="8" spans="1:39" s="308" customFormat="1" ht="35.25" customHeight="1" thickBot="1" x14ac:dyDescent="0.25">
      <c r="A8" s="784"/>
      <c r="B8" s="787"/>
      <c r="C8" s="790"/>
      <c r="D8" s="791"/>
      <c r="E8" s="749"/>
      <c r="F8" s="749"/>
      <c r="G8" s="751"/>
      <c r="H8" s="760"/>
      <c r="I8" s="774"/>
      <c r="J8" s="747"/>
      <c r="K8" s="749"/>
      <c r="L8" s="749"/>
      <c r="M8" s="751"/>
      <c r="N8" s="766"/>
      <c r="O8" s="309" t="s">
        <v>340</v>
      </c>
      <c r="P8" s="310" t="s">
        <v>341</v>
      </c>
      <c r="Q8" s="309" t="s">
        <v>342</v>
      </c>
      <c r="R8" s="811"/>
      <c r="S8" s="812"/>
      <c r="T8" s="812"/>
      <c r="U8" s="813"/>
      <c r="V8" s="778"/>
      <c r="W8" s="814"/>
      <c r="X8" s="779"/>
      <c r="Y8" s="775"/>
      <c r="Z8" s="775"/>
      <c r="AA8" s="776"/>
      <c r="AB8" s="778"/>
      <c r="AC8" s="777"/>
      <c r="AD8" s="779"/>
      <c r="AE8" s="775"/>
      <c r="AF8" s="775"/>
      <c r="AG8" s="776"/>
      <c r="AH8" s="778"/>
      <c r="AI8" s="777"/>
    </row>
    <row r="9" spans="1:39" s="314" customFormat="1" ht="97.5" customHeight="1" thickTop="1" thickBot="1" x14ac:dyDescent="0.35">
      <c r="A9" s="752" t="s">
        <v>343</v>
      </c>
      <c r="B9" s="754" t="s">
        <v>344</v>
      </c>
      <c r="C9" s="754" t="s">
        <v>345</v>
      </c>
      <c r="D9" s="754" t="s">
        <v>346</v>
      </c>
      <c r="E9" s="705" t="s">
        <v>347</v>
      </c>
      <c r="F9" s="705" t="s">
        <v>348</v>
      </c>
      <c r="G9" s="705" t="s">
        <v>349</v>
      </c>
      <c r="H9" s="311" t="s">
        <v>350</v>
      </c>
      <c r="I9" s="311" t="s">
        <v>351</v>
      </c>
      <c r="J9" s="311" t="s">
        <v>352</v>
      </c>
      <c r="K9" s="706" t="s">
        <v>347</v>
      </c>
      <c r="L9" s="706" t="s">
        <v>348</v>
      </c>
      <c r="M9" s="743" t="s">
        <v>349</v>
      </c>
      <c r="N9" s="697" t="s">
        <v>353</v>
      </c>
      <c r="O9" s="312" t="s">
        <v>354</v>
      </c>
      <c r="P9" s="312" t="s">
        <v>355</v>
      </c>
      <c r="Q9" s="697" t="s">
        <v>356</v>
      </c>
      <c r="R9" s="729" t="s">
        <v>357</v>
      </c>
      <c r="S9" s="732" t="s">
        <v>358</v>
      </c>
      <c r="T9" s="735" t="s">
        <v>359</v>
      </c>
      <c r="U9" s="738" t="s">
        <v>360</v>
      </c>
      <c r="V9" s="657" t="s">
        <v>357</v>
      </c>
      <c r="W9" s="313"/>
      <c r="X9" s="683" t="s">
        <v>361</v>
      </c>
      <c r="Y9" s="727"/>
      <c r="Z9" s="703" t="s">
        <v>362</v>
      </c>
      <c r="AA9" s="723" t="s">
        <v>363</v>
      </c>
      <c r="AD9" s="678" t="s">
        <v>361</v>
      </c>
      <c r="AE9" s="727"/>
      <c r="AF9" s="703" t="s">
        <v>362</v>
      </c>
      <c r="AG9" s="723" t="s">
        <v>363</v>
      </c>
      <c r="AL9" s="217"/>
      <c r="AM9" s="217"/>
    </row>
    <row r="10" spans="1:39" s="314" customFormat="1" ht="90" customHeight="1" thickBot="1" x14ac:dyDescent="0.35">
      <c r="A10" s="725"/>
      <c r="B10" s="703"/>
      <c r="C10" s="703"/>
      <c r="D10" s="703"/>
      <c r="E10" s="697"/>
      <c r="F10" s="697"/>
      <c r="G10" s="697"/>
      <c r="H10" s="312" t="s">
        <v>364</v>
      </c>
      <c r="I10" s="311" t="s">
        <v>351</v>
      </c>
      <c r="J10" s="315" t="s">
        <v>352</v>
      </c>
      <c r="K10" s="708"/>
      <c r="L10" s="708"/>
      <c r="M10" s="744"/>
      <c r="N10" s="697"/>
      <c r="O10" s="316" t="s">
        <v>354</v>
      </c>
      <c r="P10" s="316" t="s">
        <v>355</v>
      </c>
      <c r="Q10" s="697"/>
      <c r="R10" s="730"/>
      <c r="S10" s="733"/>
      <c r="T10" s="736"/>
      <c r="U10" s="739"/>
      <c r="V10" s="657"/>
      <c r="W10" s="317"/>
      <c r="X10" s="683"/>
      <c r="Y10" s="727"/>
      <c r="Z10" s="703"/>
      <c r="AA10" s="723"/>
      <c r="AD10" s="678"/>
      <c r="AE10" s="727"/>
      <c r="AF10" s="703"/>
      <c r="AG10" s="723"/>
      <c r="AL10" s="217"/>
      <c r="AM10" s="217"/>
    </row>
    <row r="11" spans="1:39" s="314" customFormat="1" ht="84" customHeight="1" thickBot="1" x14ac:dyDescent="0.35">
      <c r="A11" s="753"/>
      <c r="B11" s="704"/>
      <c r="C11" s="704"/>
      <c r="D11" s="704"/>
      <c r="E11" s="698"/>
      <c r="F11" s="698"/>
      <c r="G11" s="698"/>
      <c r="H11" s="318" t="s">
        <v>365</v>
      </c>
      <c r="I11" s="319" t="s">
        <v>351</v>
      </c>
      <c r="J11" s="319" t="s">
        <v>352</v>
      </c>
      <c r="K11" s="742"/>
      <c r="L11" s="742"/>
      <c r="M11" s="745"/>
      <c r="N11" s="698"/>
      <c r="O11" s="320" t="s">
        <v>354</v>
      </c>
      <c r="P11" s="320" t="s">
        <v>366</v>
      </c>
      <c r="Q11" s="698"/>
      <c r="R11" s="731"/>
      <c r="S11" s="734"/>
      <c r="T11" s="737"/>
      <c r="U11" s="740"/>
      <c r="V11" s="741"/>
      <c r="W11" s="317"/>
      <c r="X11" s="660"/>
      <c r="Y11" s="728"/>
      <c r="Z11" s="673"/>
      <c r="AA11" s="724"/>
      <c r="AD11" s="687"/>
      <c r="AE11" s="728"/>
      <c r="AF11" s="673"/>
      <c r="AG11" s="724"/>
      <c r="AL11" s="217"/>
      <c r="AM11" s="217"/>
    </row>
    <row r="12" spans="1:39" s="308" customFormat="1" ht="156.75" customHeight="1" thickTop="1" thickBot="1" x14ac:dyDescent="0.25">
      <c r="A12" s="321" t="s">
        <v>367</v>
      </c>
      <c r="B12" s="322" t="s">
        <v>368</v>
      </c>
      <c r="C12" s="322" t="s">
        <v>369</v>
      </c>
      <c r="D12" s="322" t="s">
        <v>370</v>
      </c>
      <c r="E12" s="323" t="s">
        <v>371</v>
      </c>
      <c r="F12" s="323" t="s">
        <v>372</v>
      </c>
      <c r="G12" s="323" t="s">
        <v>372</v>
      </c>
      <c r="H12" s="324" t="s">
        <v>373</v>
      </c>
      <c r="I12" s="325" t="s">
        <v>374</v>
      </c>
      <c r="J12" s="325" t="s">
        <v>352</v>
      </c>
      <c r="K12" s="325" t="s">
        <v>347</v>
      </c>
      <c r="L12" s="325" t="s">
        <v>372</v>
      </c>
      <c r="M12" s="325" t="s">
        <v>372</v>
      </c>
      <c r="N12" s="325" t="s">
        <v>353</v>
      </c>
      <c r="O12" s="326" t="s">
        <v>354</v>
      </c>
      <c r="P12" s="322" t="s">
        <v>375</v>
      </c>
      <c r="Q12" s="327" t="s">
        <v>376</v>
      </c>
      <c r="R12" s="328" t="s">
        <v>357</v>
      </c>
      <c r="S12" s="329" t="s">
        <v>377</v>
      </c>
      <c r="T12" s="330" t="s">
        <v>378</v>
      </c>
      <c r="U12" s="331" t="s">
        <v>379</v>
      </c>
      <c r="V12" s="332" t="s">
        <v>357</v>
      </c>
      <c r="W12" s="333"/>
      <c r="X12" s="334" t="s">
        <v>361</v>
      </c>
      <c r="Y12" s="335"/>
      <c r="Z12" s="336" t="s">
        <v>378</v>
      </c>
      <c r="AA12" s="337" t="s">
        <v>379</v>
      </c>
      <c r="AD12" s="338" t="s">
        <v>361</v>
      </c>
      <c r="AE12" s="335"/>
      <c r="AF12" s="336" t="s">
        <v>378</v>
      </c>
      <c r="AG12" s="337" t="s">
        <v>379</v>
      </c>
    </row>
    <row r="13" spans="1:39" s="308" customFormat="1" ht="178.5" customHeight="1" thickBot="1" x14ac:dyDescent="0.25">
      <c r="A13" s="339" t="s">
        <v>380</v>
      </c>
      <c r="B13" s="336" t="s">
        <v>381</v>
      </c>
      <c r="C13" s="336" t="s">
        <v>382</v>
      </c>
      <c r="D13" s="336" t="s">
        <v>383</v>
      </c>
      <c r="E13" s="340" t="s">
        <v>347</v>
      </c>
      <c r="F13" s="315" t="s">
        <v>348</v>
      </c>
      <c r="G13" s="315" t="s">
        <v>349</v>
      </c>
      <c r="H13" s="336" t="s">
        <v>384</v>
      </c>
      <c r="I13" s="311" t="s">
        <v>351</v>
      </c>
      <c r="J13" s="315" t="s">
        <v>385</v>
      </c>
      <c r="K13" s="315" t="s">
        <v>347</v>
      </c>
      <c r="L13" s="315" t="s">
        <v>372</v>
      </c>
      <c r="M13" s="340" t="s">
        <v>372</v>
      </c>
      <c r="N13" s="315" t="s">
        <v>353</v>
      </c>
      <c r="O13" s="316" t="s">
        <v>354</v>
      </c>
      <c r="P13" s="336" t="s">
        <v>386</v>
      </c>
      <c r="Q13" s="336" t="s">
        <v>387</v>
      </c>
      <c r="R13" s="341" t="s">
        <v>388</v>
      </c>
      <c r="S13" s="336" t="s">
        <v>389</v>
      </c>
      <c r="T13" s="336" t="s">
        <v>378</v>
      </c>
      <c r="U13" s="342"/>
      <c r="V13" s="343">
        <v>44316</v>
      </c>
      <c r="W13" s="336"/>
      <c r="X13" s="344" t="s">
        <v>390</v>
      </c>
      <c r="Y13" s="336"/>
      <c r="Z13" s="335"/>
      <c r="AA13" s="342"/>
      <c r="AD13" s="341" t="s">
        <v>390</v>
      </c>
      <c r="AE13" s="336"/>
      <c r="AF13" s="335"/>
      <c r="AG13" s="342"/>
    </row>
    <row r="14" spans="1:39" s="308" customFormat="1" ht="61.5" customHeight="1" thickBot="1" x14ac:dyDescent="0.25">
      <c r="A14" s="725" t="s">
        <v>391</v>
      </c>
      <c r="B14" s="684" t="s">
        <v>392</v>
      </c>
      <c r="C14" s="684" t="s">
        <v>393</v>
      </c>
      <c r="D14" s="684" t="s">
        <v>394</v>
      </c>
      <c r="E14" s="706" t="s">
        <v>347</v>
      </c>
      <c r="F14" s="697" t="s">
        <v>348</v>
      </c>
      <c r="G14" s="697" t="s">
        <v>349</v>
      </c>
      <c r="H14" s="312" t="s">
        <v>395</v>
      </c>
      <c r="I14" s="311" t="s">
        <v>351</v>
      </c>
      <c r="J14" s="311" t="s">
        <v>396</v>
      </c>
      <c r="K14" s="697" t="s">
        <v>347</v>
      </c>
      <c r="L14" s="697" t="s">
        <v>348</v>
      </c>
      <c r="M14" s="697" t="s">
        <v>349</v>
      </c>
      <c r="N14" s="311" t="s">
        <v>353</v>
      </c>
      <c r="O14" s="345" t="s">
        <v>397</v>
      </c>
      <c r="P14" s="312" t="s">
        <v>398</v>
      </c>
      <c r="Q14" s="345" t="s">
        <v>399</v>
      </c>
      <c r="R14" s="678" t="s">
        <v>388</v>
      </c>
      <c r="S14" s="316" t="s">
        <v>400</v>
      </c>
      <c r="T14" s="316" t="s">
        <v>401</v>
      </c>
      <c r="U14" s="346" t="s">
        <v>402</v>
      </c>
      <c r="V14" s="719">
        <v>44316</v>
      </c>
      <c r="W14" s="347"/>
      <c r="X14" s="659" t="s">
        <v>390</v>
      </c>
      <c r="Y14" s="316"/>
      <c r="Z14" s="699" t="s">
        <v>403</v>
      </c>
      <c r="AA14" s="342" t="s">
        <v>402</v>
      </c>
      <c r="AD14" s="686" t="s">
        <v>390</v>
      </c>
      <c r="AE14" s="316"/>
      <c r="AF14" s="699" t="s">
        <v>403</v>
      </c>
      <c r="AG14" s="342" t="s">
        <v>402</v>
      </c>
    </row>
    <row r="15" spans="1:39" s="308" customFormat="1" ht="50.25" customHeight="1" thickBot="1" x14ac:dyDescent="0.25">
      <c r="A15" s="725"/>
      <c r="B15" s="681"/>
      <c r="C15" s="681"/>
      <c r="D15" s="681"/>
      <c r="E15" s="708"/>
      <c r="F15" s="697"/>
      <c r="G15" s="697"/>
      <c r="H15" s="316" t="s">
        <v>404</v>
      </c>
      <c r="I15" s="311" t="s">
        <v>351</v>
      </c>
      <c r="J15" s="315" t="s">
        <v>396</v>
      </c>
      <c r="K15" s="697"/>
      <c r="L15" s="697"/>
      <c r="M15" s="697"/>
      <c r="N15" s="311" t="s">
        <v>353</v>
      </c>
      <c r="O15" s="340" t="s">
        <v>397</v>
      </c>
      <c r="P15" s="316" t="s">
        <v>405</v>
      </c>
      <c r="Q15" s="340" t="s">
        <v>406</v>
      </c>
      <c r="R15" s="678"/>
      <c r="S15" s="316" t="s">
        <v>407</v>
      </c>
      <c r="T15" s="316" t="s">
        <v>401</v>
      </c>
      <c r="U15" s="346" t="s">
        <v>402</v>
      </c>
      <c r="V15" s="720"/>
      <c r="W15" s="347"/>
      <c r="X15" s="683"/>
      <c r="Y15" s="316"/>
      <c r="Z15" s="697"/>
      <c r="AA15" s="342" t="s">
        <v>402</v>
      </c>
      <c r="AD15" s="678"/>
      <c r="AE15" s="316"/>
      <c r="AF15" s="697"/>
      <c r="AG15" s="342" t="s">
        <v>402</v>
      </c>
    </row>
    <row r="16" spans="1:39" s="308" customFormat="1" ht="63.75" customHeight="1" thickBot="1" x14ac:dyDescent="0.25">
      <c r="A16" s="726"/>
      <c r="B16" s="681"/>
      <c r="C16" s="685"/>
      <c r="D16" s="681"/>
      <c r="E16" s="708"/>
      <c r="F16" s="697"/>
      <c r="G16" s="706"/>
      <c r="H16" s="316" t="s">
        <v>408</v>
      </c>
      <c r="I16" s="311" t="s">
        <v>351</v>
      </c>
      <c r="J16" s="315" t="s">
        <v>396</v>
      </c>
      <c r="K16" s="697"/>
      <c r="L16" s="697"/>
      <c r="M16" s="697"/>
      <c r="N16" s="348" t="s">
        <v>353</v>
      </c>
      <c r="O16" s="340" t="s">
        <v>397</v>
      </c>
      <c r="P16" s="316" t="s">
        <v>409</v>
      </c>
      <c r="Q16" s="349" t="s">
        <v>410</v>
      </c>
      <c r="R16" s="687"/>
      <c r="S16" s="316" t="s">
        <v>411</v>
      </c>
      <c r="T16" s="316" t="s">
        <v>401</v>
      </c>
      <c r="U16" s="346" t="s">
        <v>402</v>
      </c>
      <c r="V16" s="721"/>
      <c r="W16" s="347"/>
      <c r="X16" s="660"/>
      <c r="Y16" s="316"/>
      <c r="Z16" s="706"/>
      <c r="AA16" s="342" t="s">
        <v>402</v>
      </c>
      <c r="AD16" s="687"/>
      <c r="AE16" s="316"/>
      <c r="AF16" s="706"/>
      <c r="AG16" s="342" t="s">
        <v>402</v>
      </c>
    </row>
    <row r="17" spans="1:33" s="308" customFormat="1" ht="64.5" customHeight="1" thickBot="1" x14ac:dyDescent="0.25">
      <c r="A17" s="717" t="s">
        <v>391</v>
      </c>
      <c r="B17" s="715" t="s">
        <v>412</v>
      </c>
      <c r="C17" s="316" t="s">
        <v>413</v>
      </c>
      <c r="D17" s="715" t="s">
        <v>394</v>
      </c>
      <c r="E17" s="708" t="s">
        <v>347</v>
      </c>
      <c r="F17" s="708" t="s">
        <v>414</v>
      </c>
      <c r="G17" s="708" t="s">
        <v>415</v>
      </c>
      <c r="H17" s="316" t="s">
        <v>416</v>
      </c>
      <c r="I17" s="311" t="s">
        <v>374</v>
      </c>
      <c r="J17" s="315" t="s">
        <v>417</v>
      </c>
      <c r="K17" s="708" t="s">
        <v>347</v>
      </c>
      <c r="L17" s="708" t="s">
        <v>414</v>
      </c>
      <c r="M17" s="708" t="s">
        <v>415</v>
      </c>
      <c r="N17" s="315" t="s">
        <v>418</v>
      </c>
      <c r="O17" s="699" t="s">
        <v>397</v>
      </c>
      <c r="P17" s="336" t="s">
        <v>419</v>
      </c>
      <c r="Q17" s="336" t="s">
        <v>420</v>
      </c>
      <c r="R17" s="686" t="s">
        <v>388</v>
      </c>
      <c r="S17" s="340" t="s">
        <v>421</v>
      </c>
      <c r="T17" s="316" t="s">
        <v>401</v>
      </c>
      <c r="U17" s="346" t="s">
        <v>402</v>
      </c>
      <c r="V17" s="350">
        <v>44316</v>
      </c>
      <c r="W17" s="347"/>
      <c r="X17" s="659" t="s">
        <v>390</v>
      </c>
      <c r="Y17" s="340"/>
      <c r="Z17" s="699" t="s">
        <v>403</v>
      </c>
      <c r="AA17" s="342" t="s">
        <v>402</v>
      </c>
      <c r="AD17" s="686" t="s">
        <v>390</v>
      </c>
      <c r="AE17" s="340"/>
      <c r="AF17" s="699" t="s">
        <v>403</v>
      </c>
      <c r="AG17" s="342" t="s">
        <v>402</v>
      </c>
    </row>
    <row r="18" spans="1:33" s="308" customFormat="1" ht="64.5" customHeight="1" thickBot="1" x14ac:dyDescent="0.25">
      <c r="A18" s="717"/>
      <c r="B18" s="718"/>
      <c r="C18" s="316" t="s">
        <v>422</v>
      </c>
      <c r="D18" s="718"/>
      <c r="E18" s="708"/>
      <c r="F18" s="708"/>
      <c r="G18" s="708"/>
      <c r="H18" s="722" t="s">
        <v>423</v>
      </c>
      <c r="I18" s="699" t="s">
        <v>374</v>
      </c>
      <c r="J18" s="699" t="s">
        <v>385</v>
      </c>
      <c r="K18" s="708"/>
      <c r="L18" s="708"/>
      <c r="M18" s="708"/>
      <c r="N18" s="699" t="s">
        <v>418</v>
      </c>
      <c r="O18" s="697"/>
      <c r="P18" s="715" t="s">
        <v>424</v>
      </c>
      <c r="Q18" s="672" t="s">
        <v>425</v>
      </c>
      <c r="R18" s="678"/>
      <c r="S18" s="715" t="s">
        <v>426</v>
      </c>
      <c r="T18" s="316" t="s">
        <v>401</v>
      </c>
      <c r="U18" s="346" t="s">
        <v>402</v>
      </c>
      <c r="V18" s="350">
        <v>44316</v>
      </c>
      <c r="W18" s="347"/>
      <c r="X18" s="683"/>
      <c r="Y18" s="351"/>
      <c r="Z18" s="697"/>
      <c r="AA18" s="352"/>
      <c r="AD18" s="678"/>
      <c r="AE18" s="351"/>
      <c r="AF18" s="697"/>
      <c r="AG18" s="352"/>
    </row>
    <row r="19" spans="1:33" s="308" customFormat="1" ht="59.25" customHeight="1" thickBot="1" x14ac:dyDescent="0.25">
      <c r="A19" s="717"/>
      <c r="B19" s="716"/>
      <c r="C19" s="316" t="s">
        <v>427</v>
      </c>
      <c r="D19" s="716"/>
      <c r="E19" s="708"/>
      <c r="F19" s="708"/>
      <c r="G19" s="708"/>
      <c r="H19" s="722"/>
      <c r="I19" s="706"/>
      <c r="J19" s="706"/>
      <c r="K19" s="708"/>
      <c r="L19" s="708"/>
      <c r="M19" s="708"/>
      <c r="N19" s="706"/>
      <c r="O19" s="706"/>
      <c r="P19" s="716"/>
      <c r="Q19" s="673"/>
      <c r="R19" s="678"/>
      <c r="S19" s="716"/>
      <c r="T19" s="316" t="s">
        <v>401</v>
      </c>
      <c r="U19" s="346" t="s">
        <v>402</v>
      </c>
      <c r="V19" s="350">
        <v>44316</v>
      </c>
      <c r="W19" s="347"/>
      <c r="X19" s="683"/>
      <c r="Y19" s="353"/>
      <c r="Z19" s="697"/>
      <c r="AA19" s="352" t="s">
        <v>402</v>
      </c>
      <c r="AD19" s="678"/>
      <c r="AE19" s="353"/>
      <c r="AF19" s="697"/>
      <c r="AG19" s="352" t="s">
        <v>402</v>
      </c>
    </row>
    <row r="20" spans="1:33" s="308" customFormat="1" ht="75.75" customHeight="1" thickBot="1" x14ac:dyDescent="0.25">
      <c r="A20" s="354" t="s">
        <v>391</v>
      </c>
      <c r="B20" s="320" t="s">
        <v>428</v>
      </c>
      <c r="C20" s="320" t="s">
        <v>429</v>
      </c>
      <c r="D20" s="320" t="s">
        <v>430</v>
      </c>
      <c r="E20" s="323" t="s">
        <v>431</v>
      </c>
      <c r="F20" s="323" t="s">
        <v>414</v>
      </c>
      <c r="G20" s="323" t="s">
        <v>415</v>
      </c>
      <c r="H20" s="320" t="s">
        <v>432</v>
      </c>
      <c r="I20" s="319" t="s">
        <v>374</v>
      </c>
      <c r="J20" s="319" t="s">
        <v>433</v>
      </c>
      <c r="K20" s="355" t="s">
        <v>371</v>
      </c>
      <c r="L20" s="323" t="s">
        <v>414</v>
      </c>
      <c r="M20" s="323" t="s">
        <v>415</v>
      </c>
      <c r="N20" s="323" t="s">
        <v>353</v>
      </c>
      <c r="O20" s="356" t="s">
        <v>397</v>
      </c>
      <c r="P20" s="320" t="s">
        <v>434</v>
      </c>
      <c r="Q20" s="357" t="s">
        <v>435</v>
      </c>
      <c r="R20" s="358" t="s">
        <v>388</v>
      </c>
      <c r="S20" s="356" t="s">
        <v>436</v>
      </c>
      <c r="T20" s="320" t="s">
        <v>401</v>
      </c>
      <c r="U20" s="359" t="s">
        <v>402</v>
      </c>
      <c r="V20" s="360">
        <v>44316</v>
      </c>
      <c r="W20" s="361"/>
      <c r="X20" s="362" t="s">
        <v>390</v>
      </c>
      <c r="Y20" s="340"/>
      <c r="Z20" s="316" t="s">
        <v>437</v>
      </c>
      <c r="AA20" s="342" t="s">
        <v>402</v>
      </c>
      <c r="AD20" s="363" t="s">
        <v>390</v>
      </c>
      <c r="AE20" s="340"/>
      <c r="AF20" s="316" t="s">
        <v>437</v>
      </c>
      <c r="AG20" s="342" t="s">
        <v>402</v>
      </c>
    </row>
    <row r="21" spans="1:33" s="308" customFormat="1" ht="96" customHeight="1" thickBot="1" x14ac:dyDescent="0.25">
      <c r="A21" s="711" t="s">
        <v>438</v>
      </c>
      <c r="B21" s="713" t="s">
        <v>439</v>
      </c>
      <c r="C21" s="713" t="s">
        <v>440</v>
      </c>
      <c r="D21" s="713" t="s">
        <v>441</v>
      </c>
      <c r="E21" s="697" t="s">
        <v>442</v>
      </c>
      <c r="F21" s="697" t="s">
        <v>372</v>
      </c>
      <c r="G21" s="697" t="s">
        <v>372</v>
      </c>
      <c r="H21" s="364" t="s">
        <v>443</v>
      </c>
      <c r="I21" s="311" t="s">
        <v>351</v>
      </c>
      <c r="J21" s="311" t="s">
        <v>352</v>
      </c>
      <c r="K21" s="697" t="s">
        <v>347</v>
      </c>
      <c r="L21" s="697" t="s">
        <v>372</v>
      </c>
      <c r="M21" s="697" t="s">
        <v>372</v>
      </c>
      <c r="N21" s="311" t="s">
        <v>353</v>
      </c>
      <c r="O21" s="345" t="s">
        <v>397</v>
      </c>
      <c r="P21" s="364" t="s">
        <v>444</v>
      </c>
      <c r="Q21" s="365" t="s">
        <v>445</v>
      </c>
      <c r="R21" s="366" t="s">
        <v>388</v>
      </c>
      <c r="S21" s="336" t="s">
        <v>446</v>
      </c>
      <c r="T21" s="316" t="s">
        <v>401</v>
      </c>
      <c r="U21" s="346" t="s">
        <v>402</v>
      </c>
      <c r="V21" s="367">
        <v>44316</v>
      </c>
      <c r="W21" s="368"/>
      <c r="X21" s="362" t="s">
        <v>390</v>
      </c>
      <c r="Y21" s="672"/>
      <c r="Z21" s="699" t="s">
        <v>437</v>
      </c>
      <c r="AA21" s="709" t="s">
        <v>402</v>
      </c>
      <c r="AD21" s="363" t="s">
        <v>390</v>
      </c>
      <c r="AE21" s="672"/>
      <c r="AF21" s="699" t="s">
        <v>437</v>
      </c>
      <c r="AG21" s="709" t="s">
        <v>402</v>
      </c>
    </row>
    <row r="22" spans="1:33" s="308" customFormat="1" ht="82.5" customHeight="1" thickBot="1" x14ac:dyDescent="0.25">
      <c r="A22" s="712"/>
      <c r="B22" s="673"/>
      <c r="C22" s="673"/>
      <c r="D22" s="673"/>
      <c r="E22" s="697"/>
      <c r="F22" s="697"/>
      <c r="G22" s="697"/>
      <c r="H22" s="336" t="s">
        <v>447</v>
      </c>
      <c r="I22" s="311" t="s">
        <v>351</v>
      </c>
      <c r="J22" s="315" t="s">
        <v>352</v>
      </c>
      <c r="K22" s="706"/>
      <c r="L22" s="706"/>
      <c r="M22" s="706"/>
      <c r="N22" s="311" t="s">
        <v>353</v>
      </c>
      <c r="O22" s="340" t="s">
        <v>397</v>
      </c>
      <c r="P22" s="364" t="s">
        <v>448</v>
      </c>
      <c r="Q22" s="365" t="s">
        <v>445</v>
      </c>
      <c r="R22" s="363" t="s">
        <v>388</v>
      </c>
      <c r="S22" s="336" t="s">
        <v>449</v>
      </c>
      <c r="T22" s="316" t="s">
        <v>401</v>
      </c>
      <c r="U22" s="346" t="s">
        <v>402</v>
      </c>
      <c r="V22" s="350">
        <v>44316</v>
      </c>
      <c r="W22" s="368"/>
      <c r="X22" s="362" t="s">
        <v>390</v>
      </c>
      <c r="Y22" s="673"/>
      <c r="Z22" s="706"/>
      <c r="AA22" s="710"/>
      <c r="AD22" s="363" t="s">
        <v>390</v>
      </c>
      <c r="AE22" s="673"/>
      <c r="AF22" s="706"/>
      <c r="AG22" s="710"/>
    </row>
    <row r="23" spans="1:33" s="308" customFormat="1" ht="80.25" customHeight="1" thickBot="1" x14ac:dyDescent="0.25">
      <c r="A23" s="714" t="s">
        <v>438</v>
      </c>
      <c r="B23" s="672" t="s">
        <v>450</v>
      </c>
      <c r="C23" s="672" t="s">
        <v>451</v>
      </c>
      <c r="D23" s="672" t="s">
        <v>452</v>
      </c>
      <c r="E23" s="708" t="s">
        <v>442</v>
      </c>
      <c r="F23" s="708" t="s">
        <v>372</v>
      </c>
      <c r="G23" s="708" t="s">
        <v>372</v>
      </c>
      <c r="H23" s="336" t="s">
        <v>453</v>
      </c>
      <c r="I23" s="311" t="s">
        <v>351</v>
      </c>
      <c r="J23" s="315" t="s">
        <v>433</v>
      </c>
      <c r="K23" s="699" t="s">
        <v>347</v>
      </c>
      <c r="L23" s="699" t="s">
        <v>372</v>
      </c>
      <c r="M23" s="699" t="s">
        <v>372</v>
      </c>
      <c r="N23" s="311" t="s">
        <v>353</v>
      </c>
      <c r="O23" s="340" t="s">
        <v>397</v>
      </c>
      <c r="P23" s="336" t="s">
        <v>454</v>
      </c>
      <c r="Q23" s="349" t="s">
        <v>455</v>
      </c>
      <c r="R23" s="363" t="s">
        <v>388</v>
      </c>
      <c r="S23" s="336" t="s">
        <v>456</v>
      </c>
      <c r="T23" s="316" t="s">
        <v>401</v>
      </c>
      <c r="U23" s="346" t="s">
        <v>402</v>
      </c>
      <c r="V23" s="350">
        <v>44316</v>
      </c>
      <c r="W23" s="336"/>
      <c r="X23" s="362" t="s">
        <v>390</v>
      </c>
      <c r="Y23" s="672"/>
      <c r="Z23" s="699" t="s">
        <v>437</v>
      </c>
      <c r="AA23" s="709" t="s">
        <v>402</v>
      </c>
      <c r="AD23" s="363" t="s">
        <v>390</v>
      </c>
      <c r="AE23" s="672"/>
      <c r="AF23" s="699" t="s">
        <v>437</v>
      </c>
      <c r="AG23" s="709" t="s">
        <v>402</v>
      </c>
    </row>
    <row r="24" spans="1:33" s="308" customFormat="1" ht="74.25" customHeight="1" thickBot="1" x14ac:dyDescent="0.25">
      <c r="A24" s="711"/>
      <c r="B24" s="703"/>
      <c r="C24" s="703"/>
      <c r="D24" s="703"/>
      <c r="E24" s="708"/>
      <c r="F24" s="708"/>
      <c r="G24" s="708"/>
      <c r="H24" s="336" t="s">
        <v>457</v>
      </c>
      <c r="I24" s="311" t="s">
        <v>351</v>
      </c>
      <c r="J24" s="315" t="s">
        <v>396</v>
      </c>
      <c r="K24" s="697"/>
      <c r="L24" s="697"/>
      <c r="M24" s="697"/>
      <c r="N24" s="311" t="s">
        <v>353</v>
      </c>
      <c r="O24" s="340" t="s">
        <v>397</v>
      </c>
      <c r="P24" s="336" t="s">
        <v>458</v>
      </c>
      <c r="Q24" s="349" t="s">
        <v>455</v>
      </c>
      <c r="R24" s="363" t="s">
        <v>459</v>
      </c>
      <c r="S24" s="336" t="s">
        <v>460</v>
      </c>
      <c r="T24" s="316" t="s">
        <v>401</v>
      </c>
      <c r="U24" s="346" t="s">
        <v>402</v>
      </c>
      <c r="V24" s="350">
        <v>44316</v>
      </c>
      <c r="W24" s="336"/>
      <c r="X24" s="362" t="s">
        <v>461</v>
      </c>
      <c r="Y24" s="673"/>
      <c r="Z24" s="697"/>
      <c r="AA24" s="710"/>
      <c r="AD24" s="363" t="s">
        <v>461</v>
      </c>
      <c r="AE24" s="673"/>
      <c r="AF24" s="697"/>
      <c r="AG24" s="710"/>
    </row>
    <row r="25" spans="1:33" s="308" customFormat="1" ht="60.75" customHeight="1" thickBot="1" x14ac:dyDescent="0.25">
      <c r="A25" s="712"/>
      <c r="B25" s="673"/>
      <c r="C25" s="673"/>
      <c r="D25" s="673"/>
      <c r="E25" s="708"/>
      <c r="F25" s="708"/>
      <c r="G25" s="708"/>
      <c r="H25" s="336" t="s">
        <v>462</v>
      </c>
      <c r="I25" s="311" t="s">
        <v>351</v>
      </c>
      <c r="J25" s="315" t="s">
        <v>463</v>
      </c>
      <c r="K25" s="706"/>
      <c r="L25" s="706"/>
      <c r="M25" s="706"/>
      <c r="N25" s="311" t="s">
        <v>353</v>
      </c>
      <c r="O25" s="340" t="s">
        <v>397</v>
      </c>
      <c r="P25" s="336" t="s">
        <v>464</v>
      </c>
      <c r="Q25" s="349" t="s">
        <v>455</v>
      </c>
      <c r="R25" s="363" t="s">
        <v>465</v>
      </c>
      <c r="S25" s="336" t="s">
        <v>466</v>
      </c>
      <c r="T25" s="316" t="s">
        <v>401</v>
      </c>
      <c r="U25" s="346" t="s">
        <v>402</v>
      </c>
      <c r="V25" s="350">
        <v>44316</v>
      </c>
      <c r="W25" s="336"/>
      <c r="X25" s="362" t="s">
        <v>467</v>
      </c>
      <c r="Y25" s="336"/>
      <c r="Z25" s="706"/>
      <c r="AA25" s="346" t="s">
        <v>402</v>
      </c>
      <c r="AD25" s="363" t="s">
        <v>467</v>
      </c>
      <c r="AE25" s="336"/>
      <c r="AF25" s="706"/>
      <c r="AG25" s="346" t="s">
        <v>402</v>
      </c>
    </row>
    <row r="26" spans="1:33" s="308" customFormat="1" ht="120" customHeight="1" thickBot="1" x14ac:dyDescent="0.25">
      <c r="A26" s="369" t="s">
        <v>438</v>
      </c>
      <c r="B26" s="336" t="s">
        <v>468</v>
      </c>
      <c r="C26" s="336" t="s">
        <v>469</v>
      </c>
      <c r="D26" s="336" t="s">
        <v>452</v>
      </c>
      <c r="E26" s="315" t="s">
        <v>442</v>
      </c>
      <c r="F26" s="315" t="s">
        <v>348</v>
      </c>
      <c r="G26" s="315" t="s">
        <v>349</v>
      </c>
      <c r="H26" s="336" t="s">
        <v>470</v>
      </c>
      <c r="I26" s="311" t="s">
        <v>351</v>
      </c>
      <c r="J26" s="315" t="s">
        <v>396</v>
      </c>
      <c r="K26" s="340" t="s">
        <v>347</v>
      </c>
      <c r="L26" s="311" t="s">
        <v>348</v>
      </c>
      <c r="M26" s="311" t="s">
        <v>349</v>
      </c>
      <c r="N26" s="311" t="s">
        <v>353</v>
      </c>
      <c r="O26" s="340" t="s">
        <v>397</v>
      </c>
      <c r="P26" s="336" t="s">
        <v>471</v>
      </c>
      <c r="Q26" s="349" t="s">
        <v>472</v>
      </c>
      <c r="R26" s="363" t="s">
        <v>459</v>
      </c>
      <c r="S26" s="349" t="s">
        <v>473</v>
      </c>
      <c r="T26" s="316" t="s">
        <v>401</v>
      </c>
      <c r="U26" s="346" t="s">
        <v>402</v>
      </c>
      <c r="V26" s="350">
        <v>44316</v>
      </c>
      <c r="W26" s="336"/>
      <c r="X26" s="362" t="s">
        <v>461</v>
      </c>
      <c r="Y26" s="336"/>
      <c r="Z26" s="316" t="s">
        <v>437</v>
      </c>
      <c r="AA26" s="346" t="s">
        <v>402</v>
      </c>
      <c r="AD26" s="363" t="s">
        <v>461</v>
      </c>
      <c r="AE26" s="336"/>
      <c r="AF26" s="316" t="s">
        <v>437</v>
      </c>
      <c r="AG26" s="346" t="s">
        <v>402</v>
      </c>
    </row>
    <row r="27" spans="1:33" s="308" customFormat="1" ht="142.5" customHeight="1" thickBot="1" x14ac:dyDescent="0.25">
      <c r="A27" s="370" t="s">
        <v>438</v>
      </c>
      <c r="B27" s="371" t="s">
        <v>474</v>
      </c>
      <c r="C27" s="371" t="s">
        <v>440</v>
      </c>
      <c r="D27" s="371" t="s">
        <v>475</v>
      </c>
      <c r="E27" s="323" t="s">
        <v>442</v>
      </c>
      <c r="F27" s="323" t="s">
        <v>348</v>
      </c>
      <c r="G27" s="323" t="s">
        <v>349</v>
      </c>
      <c r="H27" s="371" t="s">
        <v>476</v>
      </c>
      <c r="I27" s="311" t="s">
        <v>351</v>
      </c>
      <c r="J27" s="319" t="s">
        <v>396</v>
      </c>
      <c r="K27" s="356" t="s">
        <v>347</v>
      </c>
      <c r="L27" s="323" t="s">
        <v>348</v>
      </c>
      <c r="M27" s="323" t="s">
        <v>349</v>
      </c>
      <c r="N27" s="323" t="s">
        <v>353</v>
      </c>
      <c r="O27" s="356" t="s">
        <v>397</v>
      </c>
      <c r="P27" s="371" t="s">
        <v>477</v>
      </c>
      <c r="Q27" s="357" t="s">
        <v>478</v>
      </c>
      <c r="R27" s="358" t="s">
        <v>465</v>
      </c>
      <c r="S27" s="371" t="s">
        <v>479</v>
      </c>
      <c r="T27" s="320" t="s">
        <v>401</v>
      </c>
      <c r="U27" s="359" t="s">
        <v>402</v>
      </c>
      <c r="V27" s="372">
        <v>44316</v>
      </c>
      <c r="W27" s="373"/>
      <c r="X27" s="362" t="s">
        <v>467</v>
      </c>
      <c r="Y27" s="336"/>
      <c r="Z27" s="316" t="s">
        <v>437</v>
      </c>
      <c r="AA27" s="346" t="s">
        <v>402</v>
      </c>
      <c r="AD27" s="363" t="s">
        <v>467</v>
      </c>
      <c r="AE27" s="336"/>
      <c r="AF27" s="316" t="s">
        <v>437</v>
      </c>
      <c r="AG27" s="346" t="s">
        <v>402</v>
      </c>
    </row>
    <row r="28" spans="1:33" s="308" customFormat="1" ht="114.75" customHeight="1" thickBot="1" x14ac:dyDescent="0.25">
      <c r="A28" s="691" t="s">
        <v>480</v>
      </c>
      <c r="B28" s="703" t="s">
        <v>481</v>
      </c>
      <c r="C28" s="703" t="s">
        <v>482</v>
      </c>
      <c r="D28" s="703" t="s">
        <v>483</v>
      </c>
      <c r="E28" s="697" t="s">
        <v>442</v>
      </c>
      <c r="F28" s="697" t="s">
        <v>372</v>
      </c>
      <c r="G28" s="697" t="s">
        <v>372</v>
      </c>
      <c r="H28" s="364" t="s">
        <v>484</v>
      </c>
      <c r="I28" s="311" t="s">
        <v>351</v>
      </c>
      <c r="J28" s="311" t="s">
        <v>417</v>
      </c>
      <c r="K28" s="697" t="s">
        <v>347</v>
      </c>
      <c r="L28" s="697" t="s">
        <v>372</v>
      </c>
      <c r="M28" s="697" t="s">
        <v>372</v>
      </c>
      <c r="N28" s="311" t="s">
        <v>353</v>
      </c>
      <c r="O28" s="345" t="s">
        <v>397</v>
      </c>
      <c r="P28" s="364" t="s">
        <v>485</v>
      </c>
      <c r="Q28" s="364" t="s">
        <v>486</v>
      </c>
      <c r="R28" s="366" t="s">
        <v>388</v>
      </c>
      <c r="S28" s="374" t="s">
        <v>487</v>
      </c>
      <c r="T28" s="675" t="s">
        <v>488</v>
      </c>
      <c r="U28" s="375" t="s">
        <v>402</v>
      </c>
      <c r="V28" s="376">
        <v>44316</v>
      </c>
      <c r="W28" s="377"/>
      <c r="X28" s="362" t="s">
        <v>390</v>
      </c>
      <c r="Y28" s="336"/>
      <c r="Z28" s="700" t="s">
        <v>488</v>
      </c>
      <c r="AA28" s="346" t="s">
        <v>402</v>
      </c>
      <c r="AD28" s="363" t="s">
        <v>390</v>
      </c>
      <c r="AE28" s="336"/>
      <c r="AF28" s="700" t="s">
        <v>488</v>
      </c>
      <c r="AG28" s="346" t="s">
        <v>402</v>
      </c>
    </row>
    <row r="29" spans="1:33" s="308" customFormat="1" ht="88.5" customHeight="1" thickBot="1" x14ac:dyDescent="0.25">
      <c r="A29" s="670"/>
      <c r="B29" s="673"/>
      <c r="C29" s="673"/>
      <c r="D29" s="673"/>
      <c r="E29" s="706"/>
      <c r="F29" s="697"/>
      <c r="G29" s="706"/>
      <c r="H29" s="336" t="s">
        <v>489</v>
      </c>
      <c r="I29" s="311" t="s">
        <v>351</v>
      </c>
      <c r="J29" s="315" t="s">
        <v>417</v>
      </c>
      <c r="K29" s="706"/>
      <c r="L29" s="706"/>
      <c r="M29" s="706"/>
      <c r="N29" s="311" t="s">
        <v>353</v>
      </c>
      <c r="O29" s="340" t="s">
        <v>397</v>
      </c>
      <c r="P29" s="336" t="s">
        <v>490</v>
      </c>
      <c r="Q29" s="336" t="s">
        <v>491</v>
      </c>
      <c r="R29" s="363" t="s">
        <v>388</v>
      </c>
      <c r="S29" s="364" t="s">
        <v>492</v>
      </c>
      <c r="T29" s="668"/>
      <c r="U29" s="346" t="s">
        <v>402</v>
      </c>
      <c r="V29" s="350">
        <v>44316</v>
      </c>
      <c r="W29" s="377"/>
      <c r="X29" s="362" t="s">
        <v>390</v>
      </c>
      <c r="Y29" s="336"/>
      <c r="Z29" s="668"/>
      <c r="AA29" s="346" t="s">
        <v>402</v>
      </c>
      <c r="AD29" s="363" t="s">
        <v>390</v>
      </c>
      <c r="AE29" s="336"/>
      <c r="AF29" s="668"/>
      <c r="AG29" s="346" t="s">
        <v>402</v>
      </c>
    </row>
    <row r="30" spans="1:33" s="308" customFormat="1" ht="79.5" customHeight="1" thickBot="1" x14ac:dyDescent="0.25">
      <c r="A30" s="378" t="s">
        <v>480</v>
      </c>
      <c r="B30" s="335" t="s">
        <v>493</v>
      </c>
      <c r="C30" s="335" t="s">
        <v>494</v>
      </c>
      <c r="D30" s="335" t="s">
        <v>495</v>
      </c>
      <c r="E30" s="311" t="s">
        <v>442</v>
      </c>
      <c r="F30" s="315" t="s">
        <v>372</v>
      </c>
      <c r="G30" s="311" t="s">
        <v>372</v>
      </c>
      <c r="H30" s="336" t="s">
        <v>496</v>
      </c>
      <c r="I30" s="311" t="s">
        <v>351</v>
      </c>
      <c r="J30" s="315" t="s">
        <v>417</v>
      </c>
      <c r="K30" s="340" t="s">
        <v>347</v>
      </c>
      <c r="L30" s="311" t="s">
        <v>372</v>
      </c>
      <c r="M30" s="311" t="s">
        <v>372</v>
      </c>
      <c r="N30" s="311" t="s">
        <v>353</v>
      </c>
      <c r="O30" s="340" t="s">
        <v>397</v>
      </c>
      <c r="P30" s="336" t="s">
        <v>490</v>
      </c>
      <c r="Q30" s="336" t="s">
        <v>491</v>
      </c>
      <c r="R30" s="363" t="s">
        <v>388</v>
      </c>
      <c r="S30" s="336" t="s">
        <v>492</v>
      </c>
      <c r="T30" s="349" t="s">
        <v>488</v>
      </c>
      <c r="U30" s="346" t="s">
        <v>402</v>
      </c>
      <c r="V30" s="350">
        <v>44316</v>
      </c>
      <c r="W30" s="377"/>
      <c r="X30" s="362" t="s">
        <v>390</v>
      </c>
      <c r="Y30" s="336"/>
      <c r="Z30" s="349" t="s">
        <v>488</v>
      </c>
      <c r="AA30" s="346" t="s">
        <v>402</v>
      </c>
      <c r="AD30" s="363" t="s">
        <v>390</v>
      </c>
      <c r="AE30" s="336"/>
      <c r="AF30" s="349" t="s">
        <v>488</v>
      </c>
      <c r="AG30" s="346" t="s">
        <v>402</v>
      </c>
    </row>
    <row r="31" spans="1:33" s="308" customFormat="1" ht="66.75" customHeight="1" thickBot="1" x14ac:dyDescent="0.25">
      <c r="A31" s="379" t="s">
        <v>480</v>
      </c>
      <c r="B31" s="336" t="s">
        <v>497</v>
      </c>
      <c r="C31" s="336" t="s">
        <v>494</v>
      </c>
      <c r="D31" s="336" t="s">
        <v>495</v>
      </c>
      <c r="E31" s="311" t="s">
        <v>442</v>
      </c>
      <c r="F31" s="315" t="s">
        <v>372</v>
      </c>
      <c r="G31" s="311" t="s">
        <v>372</v>
      </c>
      <c r="H31" s="336" t="s">
        <v>496</v>
      </c>
      <c r="I31" s="311" t="s">
        <v>351</v>
      </c>
      <c r="J31" s="315" t="s">
        <v>417</v>
      </c>
      <c r="K31" s="340" t="s">
        <v>347</v>
      </c>
      <c r="L31" s="311" t="s">
        <v>372</v>
      </c>
      <c r="M31" s="311" t="s">
        <v>372</v>
      </c>
      <c r="N31" s="311" t="s">
        <v>353</v>
      </c>
      <c r="O31" s="340" t="s">
        <v>397</v>
      </c>
      <c r="P31" s="336" t="s">
        <v>498</v>
      </c>
      <c r="Q31" s="336" t="s">
        <v>499</v>
      </c>
      <c r="R31" s="363" t="s">
        <v>388</v>
      </c>
      <c r="S31" s="336" t="s">
        <v>500</v>
      </c>
      <c r="T31" s="349" t="s">
        <v>488</v>
      </c>
      <c r="U31" s="346" t="s">
        <v>402</v>
      </c>
      <c r="V31" s="350">
        <v>44316</v>
      </c>
      <c r="W31" s="377"/>
      <c r="X31" s="362" t="s">
        <v>390</v>
      </c>
      <c r="Y31" s="336"/>
      <c r="Z31" s="349" t="s">
        <v>488</v>
      </c>
      <c r="AA31" s="346" t="s">
        <v>402</v>
      </c>
      <c r="AD31" s="363" t="s">
        <v>390</v>
      </c>
      <c r="AE31" s="336"/>
      <c r="AF31" s="349" t="s">
        <v>488</v>
      </c>
      <c r="AG31" s="346" t="s">
        <v>402</v>
      </c>
    </row>
    <row r="32" spans="1:33" s="308" customFormat="1" ht="73.5" customHeight="1" thickBot="1" x14ac:dyDescent="0.25">
      <c r="A32" s="702" t="s">
        <v>480</v>
      </c>
      <c r="B32" s="672" t="s">
        <v>501</v>
      </c>
      <c r="C32" s="672" t="s">
        <v>502</v>
      </c>
      <c r="D32" s="672" t="s">
        <v>495</v>
      </c>
      <c r="E32" s="699" t="s">
        <v>442</v>
      </c>
      <c r="F32" s="699" t="s">
        <v>372</v>
      </c>
      <c r="G32" s="699" t="s">
        <v>372</v>
      </c>
      <c r="H32" s="336" t="s">
        <v>503</v>
      </c>
      <c r="I32" s="311" t="s">
        <v>374</v>
      </c>
      <c r="J32" s="315" t="s">
        <v>433</v>
      </c>
      <c r="K32" s="699" t="s">
        <v>347</v>
      </c>
      <c r="L32" s="699" t="s">
        <v>372</v>
      </c>
      <c r="M32" s="699" t="s">
        <v>372</v>
      </c>
      <c r="N32" s="315" t="s">
        <v>353</v>
      </c>
      <c r="O32" s="340" t="s">
        <v>397</v>
      </c>
      <c r="P32" s="336" t="s">
        <v>504</v>
      </c>
      <c r="Q32" s="336" t="s">
        <v>505</v>
      </c>
      <c r="R32" s="686" t="s">
        <v>388</v>
      </c>
      <c r="S32" s="336" t="s">
        <v>506</v>
      </c>
      <c r="T32" s="700" t="s">
        <v>488</v>
      </c>
      <c r="U32" s="346" t="s">
        <v>402</v>
      </c>
      <c r="V32" s="350">
        <v>44316</v>
      </c>
      <c r="W32" s="377"/>
      <c r="X32" s="659" t="s">
        <v>390</v>
      </c>
      <c r="Y32" s="380"/>
      <c r="Z32" s="700" t="s">
        <v>488</v>
      </c>
      <c r="AA32" s="346" t="s">
        <v>402</v>
      </c>
      <c r="AD32" s="686" t="s">
        <v>390</v>
      </c>
      <c r="AE32" s="380"/>
      <c r="AF32" s="700" t="s">
        <v>488</v>
      </c>
      <c r="AG32" s="346" t="s">
        <v>402</v>
      </c>
    </row>
    <row r="33" spans="1:33" s="308" customFormat="1" ht="93.75" customHeight="1" thickBot="1" x14ac:dyDescent="0.25">
      <c r="A33" s="691"/>
      <c r="B33" s="703"/>
      <c r="C33" s="703"/>
      <c r="D33" s="703"/>
      <c r="E33" s="697"/>
      <c r="F33" s="697"/>
      <c r="G33" s="697"/>
      <c r="H33" s="336" t="s">
        <v>507</v>
      </c>
      <c r="I33" s="311" t="s">
        <v>374</v>
      </c>
      <c r="J33" s="315" t="s">
        <v>352</v>
      </c>
      <c r="K33" s="697"/>
      <c r="L33" s="697"/>
      <c r="M33" s="697"/>
      <c r="N33" s="311" t="s">
        <v>353</v>
      </c>
      <c r="O33" s="340" t="s">
        <v>397</v>
      </c>
      <c r="P33" s="336" t="s">
        <v>508</v>
      </c>
      <c r="Q33" s="336" t="s">
        <v>509</v>
      </c>
      <c r="R33" s="678"/>
      <c r="S33" s="336" t="s">
        <v>510</v>
      </c>
      <c r="T33" s="675"/>
      <c r="U33" s="346" t="s">
        <v>402</v>
      </c>
      <c r="V33" s="350">
        <v>44316</v>
      </c>
      <c r="W33" s="377"/>
      <c r="X33" s="683"/>
      <c r="Y33" s="380"/>
      <c r="Z33" s="675"/>
      <c r="AA33" s="346" t="s">
        <v>402</v>
      </c>
      <c r="AD33" s="678"/>
      <c r="AE33" s="380"/>
      <c r="AF33" s="675"/>
      <c r="AG33" s="346" t="s">
        <v>402</v>
      </c>
    </row>
    <row r="34" spans="1:33" s="308" customFormat="1" ht="82.5" customHeight="1" thickBot="1" x14ac:dyDescent="0.25">
      <c r="A34" s="692"/>
      <c r="B34" s="704"/>
      <c r="C34" s="704"/>
      <c r="D34" s="704"/>
      <c r="E34" s="698"/>
      <c r="F34" s="698"/>
      <c r="G34" s="698"/>
      <c r="H34" s="371" t="s">
        <v>511</v>
      </c>
      <c r="I34" s="319" t="s">
        <v>351</v>
      </c>
      <c r="J34" s="319" t="s">
        <v>417</v>
      </c>
      <c r="K34" s="698"/>
      <c r="L34" s="698"/>
      <c r="M34" s="698"/>
      <c r="N34" s="323" t="s">
        <v>353</v>
      </c>
      <c r="O34" s="356" t="s">
        <v>397</v>
      </c>
      <c r="P34" s="371" t="s">
        <v>512</v>
      </c>
      <c r="Q34" s="371" t="s">
        <v>513</v>
      </c>
      <c r="R34" s="679"/>
      <c r="S34" s="371" t="s">
        <v>514</v>
      </c>
      <c r="T34" s="676"/>
      <c r="U34" s="359" t="s">
        <v>402</v>
      </c>
      <c r="V34" s="372">
        <v>44316</v>
      </c>
      <c r="W34" s="381"/>
      <c r="X34" s="660"/>
      <c r="Y34" s="380"/>
      <c r="Z34" s="668"/>
      <c r="AA34" s="346" t="s">
        <v>402</v>
      </c>
      <c r="AD34" s="687"/>
      <c r="AE34" s="380"/>
      <c r="AF34" s="668"/>
      <c r="AG34" s="346" t="s">
        <v>402</v>
      </c>
    </row>
    <row r="35" spans="1:33" s="308" customFormat="1" ht="65.25" customHeight="1" thickBot="1" x14ac:dyDescent="0.25">
      <c r="A35" s="691" t="s">
        <v>515</v>
      </c>
      <c r="B35" s="703" t="s">
        <v>516</v>
      </c>
      <c r="C35" s="703" t="s">
        <v>517</v>
      </c>
      <c r="D35" s="703" t="s">
        <v>495</v>
      </c>
      <c r="E35" s="706" t="s">
        <v>442</v>
      </c>
      <c r="F35" s="706" t="s">
        <v>372</v>
      </c>
      <c r="G35" s="706" t="s">
        <v>372</v>
      </c>
      <c r="H35" s="382" t="s">
        <v>518</v>
      </c>
      <c r="I35" s="311" t="s">
        <v>374</v>
      </c>
      <c r="J35" s="383" t="s">
        <v>417</v>
      </c>
      <c r="K35" s="675" t="s">
        <v>347</v>
      </c>
      <c r="L35" s="675" t="s">
        <v>372</v>
      </c>
      <c r="M35" s="675" t="s">
        <v>372</v>
      </c>
      <c r="N35" s="383" t="s">
        <v>353</v>
      </c>
      <c r="O35" s="349" t="s">
        <v>519</v>
      </c>
      <c r="P35" s="364" t="s">
        <v>520</v>
      </c>
      <c r="Q35" s="364" t="s">
        <v>521</v>
      </c>
      <c r="R35" s="366" t="s">
        <v>388</v>
      </c>
      <c r="S35" s="364" t="s">
        <v>522</v>
      </c>
      <c r="T35" s="365" t="s">
        <v>523</v>
      </c>
      <c r="U35" s="375" t="s">
        <v>402</v>
      </c>
      <c r="V35" s="376">
        <v>44316</v>
      </c>
      <c r="W35" s="384"/>
      <c r="X35" s="362" t="s">
        <v>390</v>
      </c>
      <c r="Y35" s="336"/>
      <c r="Z35" s="349" t="s">
        <v>523</v>
      </c>
      <c r="AA35" s="346" t="s">
        <v>402</v>
      </c>
      <c r="AD35" s="363" t="s">
        <v>390</v>
      </c>
      <c r="AE35" s="336"/>
      <c r="AF35" s="349" t="s">
        <v>523</v>
      </c>
      <c r="AG35" s="346" t="s">
        <v>402</v>
      </c>
    </row>
    <row r="36" spans="1:33" s="308" customFormat="1" ht="38.25" customHeight="1" thickBot="1" x14ac:dyDescent="0.25">
      <c r="A36" s="670"/>
      <c r="B36" s="673"/>
      <c r="C36" s="673"/>
      <c r="D36" s="673"/>
      <c r="E36" s="708"/>
      <c r="F36" s="708"/>
      <c r="G36" s="708"/>
      <c r="H36" s="385" t="s">
        <v>524</v>
      </c>
      <c r="I36" s="311" t="s">
        <v>351</v>
      </c>
      <c r="J36" s="386" t="s">
        <v>352</v>
      </c>
      <c r="K36" s="668"/>
      <c r="L36" s="668"/>
      <c r="M36" s="668"/>
      <c r="N36" s="383" t="s">
        <v>353</v>
      </c>
      <c r="O36" s="349" t="s">
        <v>519</v>
      </c>
      <c r="P36" s="336" t="s">
        <v>525</v>
      </c>
      <c r="Q36" s="336" t="s">
        <v>526</v>
      </c>
      <c r="R36" s="366" t="s">
        <v>388</v>
      </c>
      <c r="S36" s="336" t="s">
        <v>527</v>
      </c>
      <c r="T36" s="349" t="s">
        <v>523</v>
      </c>
      <c r="U36" s="346" t="s">
        <v>402</v>
      </c>
      <c r="V36" s="350">
        <v>44316</v>
      </c>
      <c r="W36" s="377"/>
      <c r="X36" s="362" t="s">
        <v>390</v>
      </c>
      <c r="Y36" s="336"/>
      <c r="Z36" s="349" t="s">
        <v>523</v>
      </c>
      <c r="AA36" s="346" t="s">
        <v>402</v>
      </c>
      <c r="AD36" s="363" t="s">
        <v>390</v>
      </c>
      <c r="AE36" s="336"/>
      <c r="AF36" s="349" t="s">
        <v>523</v>
      </c>
      <c r="AG36" s="346" t="s">
        <v>402</v>
      </c>
    </row>
    <row r="37" spans="1:33" s="308" customFormat="1" ht="41.25" customHeight="1" thickBot="1" x14ac:dyDescent="0.25">
      <c r="A37" s="702" t="s">
        <v>515</v>
      </c>
      <c r="B37" s="672" t="s">
        <v>528</v>
      </c>
      <c r="C37" s="672" t="s">
        <v>529</v>
      </c>
      <c r="D37" s="672" t="s">
        <v>495</v>
      </c>
      <c r="E37" s="697" t="s">
        <v>442</v>
      </c>
      <c r="F37" s="697" t="s">
        <v>372</v>
      </c>
      <c r="G37" s="697" t="s">
        <v>372</v>
      </c>
      <c r="H37" s="336" t="s">
        <v>530</v>
      </c>
      <c r="I37" s="311" t="s">
        <v>374</v>
      </c>
      <c r="J37" s="386" t="s">
        <v>417</v>
      </c>
      <c r="K37" s="700" t="s">
        <v>347</v>
      </c>
      <c r="L37" s="700" t="s">
        <v>372</v>
      </c>
      <c r="M37" s="700" t="s">
        <v>372</v>
      </c>
      <c r="N37" s="383" t="s">
        <v>353</v>
      </c>
      <c r="O37" s="349" t="s">
        <v>519</v>
      </c>
      <c r="P37" s="336" t="s">
        <v>531</v>
      </c>
      <c r="Q37" s="336" t="s">
        <v>532</v>
      </c>
      <c r="R37" s="366" t="s">
        <v>388</v>
      </c>
      <c r="S37" s="336" t="s">
        <v>533</v>
      </c>
      <c r="T37" s="349" t="s">
        <v>523</v>
      </c>
      <c r="U37" s="346" t="s">
        <v>402</v>
      </c>
      <c r="V37" s="350">
        <v>44316</v>
      </c>
      <c r="W37" s="377"/>
      <c r="X37" s="362" t="s">
        <v>390</v>
      </c>
      <c r="Y37" s="336"/>
      <c r="Z37" s="349" t="s">
        <v>523</v>
      </c>
      <c r="AA37" s="346" t="s">
        <v>402</v>
      </c>
      <c r="AD37" s="363" t="s">
        <v>390</v>
      </c>
      <c r="AE37" s="336"/>
      <c r="AF37" s="349" t="s">
        <v>523</v>
      </c>
      <c r="AG37" s="346" t="s">
        <v>402</v>
      </c>
    </row>
    <row r="38" spans="1:33" s="308" customFormat="1" ht="50.25" customHeight="1" thickBot="1" x14ac:dyDescent="0.25">
      <c r="A38" s="692"/>
      <c r="B38" s="704"/>
      <c r="C38" s="704"/>
      <c r="D38" s="704"/>
      <c r="E38" s="698"/>
      <c r="F38" s="698"/>
      <c r="G38" s="698"/>
      <c r="H38" s="371" t="s">
        <v>534</v>
      </c>
      <c r="I38" s="311" t="s">
        <v>351</v>
      </c>
      <c r="J38" s="387" t="s">
        <v>417</v>
      </c>
      <c r="K38" s="676"/>
      <c r="L38" s="676"/>
      <c r="M38" s="676"/>
      <c r="N38" s="355" t="s">
        <v>353</v>
      </c>
      <c r="O38" s="357" t="s">
        <v>519</v>
      </c>
      <c r="P38" s="371" t="s">
        <v>535</v>
      </c>
      <c r="Q38" s="371" t="s">
        <v>536</v>
      </c>
      <c r="R38" s="358" t="s">
        <v>388</v>
      </c>
      <c r="S38" s="371" t="s">
        <v>537</v>
      </c>
      <c r="T38" s="357" t="s">
        <v>523</v>
      </c>
      <c r="U38" s="359" t="s">
        <v>402</v>
      </c>
      <c r="V38" s="372">
        <v>44316</v>
      </c>
      <c r="W38" s="381"/>
      <c r="X38" s="362" t="s">
        <v>390</v>
      </c>
      <c r="Y38" s="336"/>
      <c r="Z38" s="349" t="s">
        <v>523</v>
      </c>
      <c r="AA38" s="346" t="s">
        <v>402</v>
      </c>
      <c r="AD38" s="363" t="s">
        <v>390</v>
      </c>
      <c r="AE38" s="336"/>
      <c r="AF38" s="349" t="s">
        <v>523</v>
      </c>
      <c r="AG38" s="346" t="s">
        <v>402</v>
      </c>
    </row>
    <row r="39" spans="1:33" s="308" customFormat="1" ht="83.25" customHeight="1" thickBot="1" x14ac:dyDescent="0.25">
      <c r="A39" s="691" t="s">
        <v>538</v>
      </c>
      <c r="B39" s="681" t="s">
        <v>539</v>
      </c>
      <c r="C39" s="388" t="s">
        <v>540</v>
      </c>
      <c r="D39" s="388" t="s">
        <v>541</v>
      </c>
      <c r="E39" s="697" t="s">
        <v>442</v>
      </c>
      <c r="F39" s="697" t="s">
        <v>348</v>
      </c>
      <c r="G39" s="697" t="s">
        <v>349</v>
      </c>
      <c r="H39" s="364" t="s">
        <v>542</v>
      </c>
      <c r="I39" s="311" t="s">
        <v>351</v>
      </c>
      <c r="J39" s="383" t="s">
        <v>396</v>
      </c>
      <c r="K39" s="675" t="s">
        <v>347</v>
      </c>
      <c r="L39" s="667" t="s">
        <v>348</v>
      </c>
      <c r="M39" s="675" t="s">
        <v>349</v>
      </c>
      <c r="N39" s="383" t="s">
        <v>543</v>
      </c>
      <c r="O39" s="365" t="s">
        <v>519</v>
      </c>
      <c r="P39" s="364" t="s">
        <v>544</v>
      </c>
      <c r="Q39" s="364" t="s">
        <v>545</v>
      </c>
      <c r="R39" s="366" t="s">
        <v>388</v>
      </c>
      <c r="S39" s="364" t="s">
        <v>546</v>
      </c>
      <c r="T39" s="365" t="s">
        <v>547</v>
      </c>
      <c r="U39" s="375" t="s">
        <v>548</v>
      </c>
      <c r="V39" s="376">
        <v>44316</v>
      </c>
      <c r="W39" s="389"/>
      <c r="X39" s="362" t="s">
        <v>390</v>
      </c>
      <c r="Y39" s="336"/>
      <c r="Z39" s="349" t="s">
        <v>549</v>
      </c>
      <c r="AA39" s="346" t="s">
        <v>548</v>
      </c>
      <c r="AD39" s="363" t="s">
        <v>390</v>
      </c>
      <c r="AE39" s="336"/>
      <c r="AF39" s="349" t="s">
        <v>549</v>
      </c>
      <c r="AG39" s="346" t="s">
        <v>548</v>
      </c>
    </row>
    <row r="40" spans="1:33" s="308" customFormat="1" ht="78.75" customHeight="1" thickBot="1" x14ac:dyDescent="0.25">
      <c r="A40" s="670"/>
      <c r="B40" s="685"/>
      <c r="C40" s="380" t="s">
        <v>550</v>
      </c>
      <c r="D40" s="380" t="s">
        <v>551</v>
      </c>
      <c r="E40" s="706"/>
      <c r="F40" s="707"/>
      <c r="G40" s="706"/>
      <c r="H40" s="336" t="s">
        <v>552</v>
      </c>
      <c r="I40" s="311" t="s">
        <v>351</v>
      </c>
      <c r="J40" s="386" t="s">
        <v>417</v>
      </c>
      <c r="K40" s="668"/>
      <c r="L40" s="668"/>
      <c r="M40" s="668"/>
      <c r="N40" s="383" t="s">
        <v>543</v>
      </c>
      <c r="O40" s="365" t="s">
        <v>519</v>
      </c>
      <c r="P40" s="336" t="s">
        <v>553</v>
      </c>
      <c r="Q40" s="336" t="s">
        <v>554</v>
      </c>
      <c r="R40" s="366" t="s">
        <v>388</v>
      </c>
      <c r="S40" s="336" t="s">
        <v>555</v>
      </c>
      <c r="T40" s="336" t="s">
        <v>556</v>
      </c>
      <c r="U40" s="346" t="s">
        <v>548</v>
      </c>
      <c r="V40" s="350">
        <v>44316</v>
      </c>
      <c r="W40" s="389"/>
      <c r="X40" s="362" t="s">
        <v>390</v>
      </c>
      <c r="Y40" s="336"/>
      <c r="Z40" s="336" t="s">
        <v>556</v>
      </c>
      <c r="AA40" s="346" t="s">
        <v>548</v>
      </c>
      <c r="AD40" s="363" t="s">
        <v>390</v>
      </c>
      <c r="AE40" s="336"/>
      <c r="AF40" s="336" t="s">
        <v>556</v>
      </c>
      <c r="AG40" s="346" t="s">
        <v>548</v>
      </c>
    </row>
    <row r="41" spans="1:33" s="308" customFormat="1" ht="61.5" customHeight="1" thickBot="1" x14ac:dyDescent="0.25">
      <c r="A41" s="691" t="s">
        <v>538</v>
      </c>
      <c r="B41" s="681" t="s">
        <v>557</v>
      </c>
      <c r="C41" s="681" t="s">
        <v>558</v>
      </c>
      <c r="D41" s="681" t="s">
        <v>559</v>
      </c>
      <c r="E41" s="699" t="s">
        <v>560</v>
      </c>
      <c r="F41" s="705" t="s">
        <v>348</v>
      </c>
      <c r="G41" s="699" t="s">
        <v>415</v>
      </c>
      <c r="H41" s="336" t="s">
        <v>561</v>
      </c>
      <c r="I41" s="311" t="s">
        <v>351</v>
      </c>
      <c r="J41" s="386" t="s">
        <v>396</v>
      </c>
      <c r="K41" s="700" t="s">
        <v>431</v>
      </c>
      <c r="L41" s="675" t="s">
        <v>348</v>
      </c>
      <c r="M41" s="700" t="s">
        <v>415</v>
      </c>
      <c r="N41" s="383" t="s">
        <v>543</v>
      </c>
      <c r="O41" s="365" t="s">
        <v>519</v>
      </c>
      <c r="P41" s="336" t="s">
        <v>544</v>
      </c>
      <c r="Q41" s="336" t="s">
        <v>562</v>
      </c>
      <c r="R41" s="366" t="s">
        <v>388</v>
      </c>
      <c r="S41" s="336" t="s">
        <v>563</v>
      </c>
      <c r="T41" s="336" t="s">
        <v>549</v>
      </c>
      <c r="U41" s="346" t="s">
        <v>548</v>
      </c>
      <c r="V41" s="350">
        <v>44316</v>
      </c>
      <c r="W41" s="377"/>
      <c r="X41" s="362" t="s">
        <v>390</v>
      </c>
      <c r="Y41" s="336"/>
      <c r="Z41" s="336" t="s">
        <v>549</v>
      </c>
      <c r="AA41" s="346" t="s">
        <v>548</v>
      </c>
      <c r="AD41" s="363" t="s">
        <v>390</v>
      </c>
      <c r="AE41" s="336"/>
      <c r="AF41" s="336" t="s">
        <v>549</v>
      </c>
      <c r="AG41" s="346" t="s">
        <v>548</v>
      </c>
    </row>
    <row r="42" spans="1:33" s="308" customFormat="1" ht="45.75" customHeight="1" thickBot="1" x14ac:dyDescent="0.25">
      <c r="A42" s="691"/>
      <c r="B42" s="681"/>
      <c r="C42" s="681"/>
      <c r="D42" s="681"/>
      <c r="E42" s="697"/>
      <c r="F42" s="697"/>
      <c r="G42" s="697"/>
      <c r="H42" s="336" t="s">
        <v>564</v>
      </c>
      <c r="I42" s="311" t="s">
        <v>374</v>
      </c>
      <c r="J42" s="386" t="s">
        <v>417</v>
      </c>
      <c r="K42" s="675"/>
      <c r="L42" s="675"/>
      <c r="M42" s="675"/>
      <c r="N42" s="383" t="s">
        <v>543</v>
      </c>
      <c r="O42" s="365" t="s">
        <v>519</v>
      </c>
      <c r="P42" s="336" t="s">
        <v>565</v>
      </c>
      <c r="Q42" s="336" t="s">
        <v>566</v>
      </c>
      <c r="R42" s="366" t="s">
        <v>388</v>
      </c>
      <c r="S42" s="336" t="s">
        <v>567</v>
      </c>
      <c r="T42" s="336" t="s">
        <v>556</v>
      </c>
      <c r="U42" s="346" t="s">
        <v>548</v>
      </c>
      <c r="V42" s="350">
        <v>44316</v>
      </c>
      <c r="W42" s="377"/>
      <c r="X42" s="362" t="s">
        <v>390</v>
      </c>
      <c r="Y42" s="336"/>
      <c r="Z42" s="336" t="s">
        <v>556</v>
      </c>
      <c r="AA42" s="346" t="s">
        <v>548</v>
      </c>
      <c r="AD42" s="363" t="s">
        <v>390</v>
      </c>
      <c r="AE42" s="336"/>
      <c r="AF42" s="336" t="s">
        <v>556</v>
      </c>
      <c r="AG42" s="346" t="s">
        <v>548</v>
      </c>
    </row>
    <row r="43" spans="1:33" s="308" customFormat="1" ht="66" customHeight="1" thickBot="1" x14ac:dyDescent="0.25">
      <c r="A43" s="692"/>
      <c r="B43" s="682"/>
      <c r="C43" s="682"/>
      <c r="D43" s="682"/>
      <c r="E43" s="698"/>
      <c r="F43" s="698"/>
      <c r="G43" s="698"/>
      <c r="H43" s="371" t="s">
        <v>568</v>
      </c>
      <c r="I43" s="319" t="s">
        <v>351</v>
      </c>
      <c r="J43" s="387" t="s">
        <v>569</v>
      </c>
      <c r="K43" s="676"/>
      <c r="L43" s="676"/>
      <c r="M43" s="676"/>
      <c r="N43" s="355" t="s">
        <v>543</v>
      </c>
      <c r="O43" s="390" t="s">
        <v>519</v>
      </c>
      <c r="P43" s="371" t="s">
        <v>570</v>
      </c>
      <c r="Q43" s="371" t="s">
        <v>571</v>
      </c>
      <c r="R43" s="358" t="s">
        <v>388</v>
      </c>
      <c r="S43" s="371" t="s">
        <v>572</v>
      </c>
      <c r="T43" s="371" t="s">
        <v>573</v>
      </c>
      <c r="U43" s="359" t="s">
        <v>574</v>
      </c>
      <c r="V43" s="372">
        <v>44316</v>
      </c>
      <c r="W43" s="391"/>
      <c r="X43" s="362" t="s">
        <v>390</v>
      </c>
      <c r="Y43" s="336"/>
      <c r="Z43" s="336" t="s">
        <v>573</v>
      </c>
      <c r="AA43" s="392" t="s">
        <v>574</v>
      </c>
      <c r="AD43" s="363" t="s">
        <v>390</v>
      </c>
      <c r="AE43" s="336"/>
      <c r="AF43" s="336" t="s">
        <v>573</v>
      </c>
      <c r="AG43" s="392" t="s">
        <v>574</v>
      </c>
    </row>
    <row r="44" spans="1:33" s="308" customFormat="1" ht="95.25" customHeight="1" thickBot="1" x14ac:dyDescent="0.25">
      <c r="A44" s="393" t="s">
        <v>575</v>
      </c>
      <c r="B44" s="364" t="s">
        <v>576</v>
      </c>
      <c r="C44" s="364" t="s">
        <v>577</v>
      </c>
      <c r="D44" s="336" t="s">
        <v>578</v>
      </c>
      <c r="E44" s="345" t="s">
        <v>347</v>
      </c>
      <c r="F44" s="348" t="s">
        <v>372</v>
      </c>
      <c r="G44" s="311" t="s">
        <v>372</v>
      </c>
      <c r="H44" s="364" t="s">
        <v>579</v>
      </c>
      <c r="I44" s="311" t="s">
        <v>351</v>
      </c>
      <c r="J44" s="383" t="s">
        <v>580</v>
      </c>
      <c r="K44" s="365" t="s">
        <v>347</v>
      </c>
      <c r="L44" s="383" t="s">
        <v>372</v>
      </c>
      <c r="M44" s="383" t="s">
        <v>372</v>
      </c>
      <c r="N44" s="383" t="s">
        <v>353</v>
      </c>
      <c r="O44" s="365" t="s">
        <v>519</v>
      </c>
      <c r="P44" s="364" t="s">
        <v>581</v>
      </c>
      <c r="Q44" s="364" t="s">
        <v>582</v>
      </c>
      <c r="R44" s="366" t="s">
        <v>388</v>
      </c>
      <c r="S44" s="394" t="s">
        <v>583</v>
      </c>
      <c r="T44" s="394" t="s">
        <v>584</v>
      </c>
      <c r="U44" s="395" t="s">
        <v>585</v>
      </c>
      <c r="V44" s="376">
        <v>44316</v>
      </c>
      <c r="W44" s="377"/>
      <c r="X44" s="362" t="s">
        <v>390</v>
      </c>
      <c r="Y44" s="394"/>
      <c r="Z44" s="394" t="s">
        <v>584</v>
      </c>
      <c r="AA44" s="395" t="s">
        <v>586</v>
      </c>
      <c r="AD44" s="363" t="s">
        <v>390</v>
      </c>
      <c r="AE44" s="394"/>
      <c r="AF44" s="394" t="s">
        <v>584</v>
      </c>
      <c r="AG44" s="395" t="s">
        <v>586</v>
      </c>
    </row>
    <row r="45" spans="1:33" s="308" customFormat="1" ht="133.5" customHeight="1" thickBot="1" x14ac:dyDescent="0.25">
      <c r="A45" s="379" t="s">
        <v>575</v>
      </c>
      <c r="B45" s="336" t="s">
        <v>587</v>
      </c>
      <c r="C45" s="336" t="s">
        <v>588</v>
      </c>
      <c r="D45" s="336" t="s">
        <v>589</v>
      </c>
      <c r="E45" s="340" t="s">
        <v>347</v>
      </c>
      <c r="F45" s="315" t="s">
        <v>372</v>
      </c>
      <c r="G45" s="311" t="s">
        <v>372</v>
      </c>
      <c r="H45" s="336" t="s">
        <v>590</v>
      </c>
      <c r="I45" s="311" t="s">
        <v>351</v>
      </c>
      <c r="J45" s="386" t="s">
        <v>417</v>
      </c>
      <c r="K45" s="349" t="s">
        <v>347</v>
      </c>
      <c r="L45" s="383" t="s">
        <v>372</v>
      </c>
      <c r="M45" s="383" t="s">
        <v>349</v>
      </c>
      <c r="N45" s="383" t="s">
        <v>353</v>
      </c>
      <c r="O45" s="365" t="s">
        <v>519</v>
      </c>
      <c r="P45" s="336" t="s">
        <v>591</v>
      </c>
      <c r="Q45" s="336" t="s">
        <v>592</v>
      </c>
      <c r="R45" s="366" t="s">
        <v>388</v>
      </c>
      <c r="S45" s="380" t="s">
        <v>593</v>
      </c>
      <c r="T45" s="380" t="s">
        <v>584</v>
      </c>
      <c r="U45" s="396" t="s">
        <v>594</v>
      </c>
      <c r="V45" s="350">
        <v>44316</v>
      </c>
      <c r="W45" s="397"/>
      <c r="X45" s="362" t="s">
        <v>390</v>
      </c>
      <c r="Y45" s="380"/>
      <c r="Z45" s="380" t="s">
        <v>584</v>
      </c>
      <c r="AA45" s="396" t="s">
        <v>595</v>
      </c>
      <c r="AD45" s="363" t="s">
        <v>390</v>
      </c>
      <c r="AE45" s="380"/>
      <c r="AF45" s="380" t="s">
        <v>584</v>
      </c>
      <c r="AG45" s="396" t="s">
        <v>595</v>
      </c>
    </row>
    <row r="46" spans="1:33" s="308" customFormat="1" ht="81" customHeight="1" thickBot="1" x14ac:dyDescent="0.25">
      <c r="A46" s="702" t="s">
        <v>575</v>
      </c>
      <c r="B46" s="672" t="s">
        <v>596</v>
      </c>
      <c r="C46" s="672" t="s">
        <v>597</v>
      </c>
      <c r="D46" s="672" t="s">
        <v>589</v>
      </c>
      <c r="E46" s="699" t="s">
        <v>347</v>
      </c>
      <c r="F46" s="699" t="s">
        <v>372</v>
      </c>
      <c r="G46" s="699" t="s">
        <v>372</v>
      </c>
      <c r="H46" s="336" t="s">
        <v>598</v>
      </c>
      <c r="I46" s="311" t="s">
        <v>351</v>
      </c>
      <c r="J46" s="386" t="s">
        <v>352</v>
      </c>
      <c r="K46" s="700" t="s">
        <v>347</v>
      </c>
      <c r="L46" s="700" t="s">
        <v>372</v>
      </c>
      <c r="M46" s="700" t="s">
        <v>349</v>
      </c>
      <c r="N46" s="386" t="s">
        <v>353</v>
      </c>
      <c r="O46" s="349" t="s">
        <v>519</v>
      </c>
      <c r="P46" s="336" t="s">
        <v>591</v>
      </c>
      <c r="Q46" s="336" t="s">
        <v>599</v>
      </c>
      <c r="R46" s="366" t="s">
        <v>388</v>
      </c>
      <c r="S46" s="684" t="s">
        <v>600</v>
      </c>
      <c r="T46" s="684" t="s">
        <v>584</v>
      </c>
      <c r="U46" s="688" t="s">
        <v>601</v>
      </c>
      <c r="V46" s="350">
        <v>44316</v>
      </c>
      <c r="W46" s="397"/>
      <c r="X46" s="362" t="s">
        <v>390</v>
      </c>
      <c r="Y46" s="684"/>
      <c r="Z46" s="684" t="s">
        <v>584</v>
      </c>
      <c r="AA46" s="688" t="s">
        <v>602</v>
      </c>
      <c r="AD46" s="363" t="s">
        <v>390</v>
      </c>
      <c r="AE46" s="684"/>
      <c r="AF46" s="684" t="s">
        <v>584</v>
      </c>
      <c r="AG46" s="688" t="s">
        <v>602</v>
      </c>
    </row>
    <row r="47" spans="1:33" s="308" customFormat="1" ht="83.25" customHeight="1" thickBot="1" x14ac:dyDescent="0.25">
      <c r="A47" s="691"/>
      <c r="B47" s="703"/>
      <c r="C47" s="703"/>
      <c r="D47" s="703"/>
      <c r="E47" s="697"/>
      <c r="F47" s="697"/>
      <c r="G47" s="697"/>
      <c r="H47" s="336" t="s">
        <v>603</v>
      </c>
      <c r="I47" s="311" t="s">
        <v>351</v>
      </c>
      <c r="J47" s="386" t="s">
        <v>352</v>
      </c>
      <c r="K47" s="675"/>
      <c r="L47" s="675"/>
      <c r="M47" s="675"/>
      <c r="N47" s="383" t="s">
        <v>353</v>
      </c>
      <c r="O47" s="365" t="s">
        <v>519</v>
      </c>
      <c r="P47" s="336" t="s">
        <v>604</v>
      </c>
      <c r="Q47" s="336" t="s">
        <v>605</v>
      </c>
      <c r="R47" s="366" t="s">
        <v>388</v>
      </c>
      <c r="S47" s="681"/>
      <c r="T47" s="681"/>
      <c r="U47" s="689"/>
      <c r="V47" s="350">
        <v>44316</v>
      </c>
      <c r="W47" s="397"/>
      <c r="X47" s="362" t="s">
        <v>390</v>
      </c>
      <c r="Y47" s="681"/>
      <c r="Z47" s="681"/>
      <c r="AA47" s="689"/>
      <c r="AD47" s="363" t="s">
        <v>390</v>
      </c>
      <c r="AE47" s="681"/>
      <c r="AF47" s="681"/>
      <c r="AG47" s="689"/>
    </row>
    <row r="48" spans="1:33" s="308" customFormat="1" ht="89.25" customHeight="1" thickBot="1" x14ac:dyDescent="0.25">
      <c r="A48" s="692"/>
      <c r="B48" s="704"/>
      <c r="C48" s="704"/>
      <c r="D48" s="704"/>
      <c r="E48" s="698"/>
      <c r="F48" s="698"/>
      <c r="G48" s="698"/>
      <c r="H48" s="371" t="s">
        <v>606</v>
      </c>
      <c r="I48" s="319" t="s">
        <v>374</v>
      </c>
      <c r="J48" s="387" t="s">
        <v>417</v>
      </c>
      <c r="K48" s="676"/>
      <c r="L48" s="676"/>
      <c r="M48" s="676"/>
      <c r="N48" s="355" t="s">
        <v>353</v>
      </c>
      <c r="O48" s="390" t="s">
        <v>519</v>
      </c>
      <c r="P48" s="398" t="s">
        <v>607</v>
      </c>
      <c r="Q48" s="398" t="s">
        <v>608</v>
      </c>
      <c r="R48" s="366" t="s">
        <v>388</v>
      </c>
      <c r="S48" s="682"/>
      <c r="T48" s="685"/>
      <c r="U48" s="690"/>
      <c r="V48" s="372">
        <v>44316</v>
      </c>
      <c r="W48" s="391"/>
      <c r="X48" s="362" t="s">
        <v>390</v>
      </c>
      <c r="Y48" s="685"/>
      <c r="Z48" s="685"/>
      <c r="AA48" s="690"/>
      <c r="AD48" s="363" t="s">
        <v>390</v>
      </c>
      <c r="AE48" s="685"/>
      <c r="AF48" s="685"/>
      <c r="AG48" s="690"/>
    </row>
    <row r="49" spans="1:33" s="308" customFormat="1" ht="93.75" customHeight="1" thickBot="1" x14ac:dyDescent="0.25">
      <c r="A49" s="669" t="s">
        <v>609</v>
      </c>
      <c r="B49" s="693" t="s">
        <v>610</v>
      </c>
      <c r="C49" s="399" t="s">
        <v>611</v>
      </c>
      <c r="D49" s="399" t="s">
        <v>612</v>
      </c>
      <c r="E49" s="696" t="s">
        <v>431</v>
      </c>
      <c r="F49" s="696" t="s">
        <v>414</v>
      </c>
      <c r="G49" s="696" t="s">
        <v>415</v>
      </c>
      <c r="H49" s="374" t="s">
        <v>613</v>
      </c>
      <c r="I49" s="311" t="s">
        <v>351</v>
      </c>
      <c r="J49" s="400" t="s">
        <v>417</v>
      </c>
      <c r="K49" s="667" t="s">
        <v>347</v>
      </c>
      <c r="L49" s="667" t="s">
        <v>414</v>
      </c>
      <c r="M49" s="667" t="s">
        <v>415</v>
      </c>
      <c r="N49" s="667" t="s">
        <v>543</v>
      </c>
      <c r="O49" s="667" t="s">
        <v>519</v>
      </c>
      <c r="P49" s="374" t="s">
        <v>614</v>
      </c>
      <c r="Q49" s="374" t="s">
        <v>615</v>
      </c>
      <c r="R49" s="677" t="s">
        <v>388</v>
      </c>
      <c r="S49" s="364" t="s">
        <v>616</v>
      </c>
      <c r="T49" s="680" t="s">
        <v>617</v>
      </c>
      <c r="U49" s="401" t="s">
        <v>618</v>
      </c>
      <c r="V49" s="376">
        <v>44316</v>
      </c>
      <c r="W49" s="384"/>
      <c r="X49" s="659" t="s">
        <v>390</v>
      </c>
      <c r="Y49" s="336"/>
      <c r="Z49" s="684" t="s">
        <v>617</v>
      </c>
      <c r="AA49" s="402" t="s">
        <v>618</v>
      </c>
      <c r="AD49" s="686" t="s">
        <v>390</v>
      </c>
      <c r="AE49" s="336"/>
      <c r="AF49" s="684" t="s">
        <v>617</v>
      </c>
      <c r="AG49" s="402" t="s">
        <v>618</v>
      </c>
    </row>
    <row r="50" spans="1:33" s="308" customFormat="1" ht="96.75" customHeight="1" thickBot="1" x14ac:dyDescent="0.25">
      <c r="A50" s="691"/>
      <c r="B50" s="694"/>
      <c r="C50" s="403" t="s">
        <v>619</v>
      </c>
      <c r="D50" s="403" t="s">
        <v>620</v>
      </c>
      <c r="E50" s="697"/>
      <c r="F50" s="697"/>
      <c r="G50" s="697"/>
      <c r="H50" s="336" t="s">
        <v>621</v>
      </c>
      <c r="I50" s="315" t="s">
        <v>374</v>
      </c>
      <c r="J50" s="386" t="s">
        <v>417</v>
      </c>
      <c r="K50" s="675"/>
      <c r="L50" s="675"/>
      <c r="M50" s="675"/>
      <c r="N50" s="675"/>
      <c r="O50" s="675"/>
      <c r="P50" s="336" t="s">
        <v>622</v>
      </c>
      <c r="Q50" s="336" t="s">
        <v>623</v>
      </c>
      <c r="R50" s="678"/>
      <c r="S50" s="336" t="s">
        <v>624</v>
      </c>
      <c r="T50" s="681"/>
      <c r="U50" s="674" t="s">
        <v>625</v>
      </c>
      <c r="V50" s="350">
        <v>44316</v>
      </c>
      <c r="W50" s="377"/>
      <c r="X50" s="683"/>
      <c r="Y50" s="672"/>
      <c r="Z50" s="681"/>
      <c r="AA50" s="674" t="s">
        <v>625</v>
      </c>
      <c r="AD50" s="678"/>
      <c r="AE50" s="672"/>
      <c r="AF50" s="681"/>
      <c r="AG50" s="674" t="s">
        <v>625</v>
      </c>
    </row>
    <row r="51" spans="1:33" s="308" customFormat="1" ht="78" customHeight="1" thickBot="1" x14ac:dyDescent="0.25">
      <c r="A51" s="692"/>
      <c r="B51" s="695"/>
      <c r="C51" s="404" t="s">
        <v>626</v>
      </c>
      <c r="D51" s="404" t="s">
        <v>627</v>
      </c>
      <c r="E51" s="698"/>
      <c r="F51" s="698"/>
      <c r="G51" s="698"/>
      <c r="H51" s="371" t="s">
        <v>628</v>
      </c>
      <c r="I51" s="319" t="s">
        <v>351</v>
      </c>
      <c r="J51" s="387" t="s">
        <v>433</v>
      </c>
      <c r="K51" s="676"/>
      <c r="L51" s="676"/>
      <c r="M51" s="676"/>
      <c r="N51" s="676"/>
      <c r="O51" s="676"/>
      <c r="P51" s="371" t="s">
        <v>629</v>
      </c>
      <c r="Q51" s="371" t="s">
        <v>630</v>
      </c>
      <c r="R51" s="679"/>
      <c r="S51" s="357" t="s">
        <v>631</v>
      </c>
      <c r="T51" s="682"/>
      <c r="U51" s="701"/>
      <c r="V51" s="372">
        <v>44316</v>
      </c>
      <c r="W51" s="381"/>
      <c r="X51" s="660"/>
      <c r="Y51" s="673"/>
      <c r="Z51" s="685"/>
      <c r="AA51" s="674"/>
      <c r="AD51" s="687"/>
      <c r="AE51" s="673"/>
      <c r="AF51" s="685"/>
      <c r="AG51" s="674"/>
    </row>
    <row r="52" spans="1:33" s="308" customFormat="1" ht="68.25" customHeight="1" thickBot="1" x14ac:dyDescent="0.25">
      <c r="A52" s="669" t="s">
        <v>632</v>
      </c>
      <c r="B52" s="653" t="s">
        <v>633</v>
      </c>
      <c r="C52" s="653" t="s">
        <v>634</v>
      </c>
      <c r="D52" s="653" t="s">
        <v>635</v>
      </c>
      <c r="E52" s="667" t="s">
        <v>347</v>
      </c>
      <c r="F52" s="667" t="s">
        <v>348</v>
      </c>
      <c r="G52" s="665" t="s">
        <v>372</v>
      </c>
      <c r="H52" s="405" t="s">
        <v>636</v>
      </c>
      <c r="I52" s="383" t="s">
        <v>351</v>
      </c>
      <c r="J52" s="383" t="s">
        <v>463</v>
      </c>
      <c r="K52" s="667" t="s">
        <v>347</v>
      </c>
      <c r="L52" s="667" t="s">
        <v>348</v>
      </c>
      <c r="M52" s="667" t="s">
        <v>372</v>
      </c>
      <c r="N52" s="667" t="s">
        <v>353</v>
      </c>
      <c r="O52" s="667" t="s">
        <v>637</v>
      </c>
      <c r="P52" s="653" t="s">
        <v>638</v>
      </c>
      <c r="Q52" s="655" t="s">
        <v>639</v>
      </c>
      <c r="R52" s="657" t="s">
        <v>388</v>
      </c>
      <c r="S52" s="336" t="s">
        <v>640</v>
      </c>
      <c r="T52" s="349" t="s">
        <v>233</v>
      </c>
      <c r="U52" s="402" t="s">
        <v>360</v>
      </c>
      <c r="V52" s="376">
        <v>44316</v>
      </c>
      <c r="W52" s="384"/>
      <c r="X52" s="659" t="s">
        <v>390</v>
      </c>
      <c r="Y52" s="336"/>
      <c r="Z52" s="349" t="s">
        <v>233</v>
      </c>
      <c r="AA52" s="406" t="s">
        <v>360</v>
      </c>
      <c r="AD52" s="661" t="s">
        <v>390</v>
      </c>
      <c r="AE52" s="336"/>
      <c r="AF52" s="349" t="s">
        <v>233</v>
      </c>
      <c r="AG52" s="406" t="s">
        <v>360</v>
      </c>
    </row>
    <row r="53" spans="1:33" s="308" customFormat="1" ht="77.25" customHeight="1" thickBot="1" x14ac:dyDescent="0.25">
      <c r="A53" s="670"/>
      <c r="B53" s="654"/>
      <c r="C53" s="654"/>
      <c r="D53" s="654"/>
      <c r="E53" s="668"/>
      <c r="F53" s="671"/>
      <c r="G53" s="666"/>
      <c r="H53" s="336" t="s">
        <v>641</v>
      </c>
      <c r="I53" s="383" t="s">
        <v>351</v>
      </c>
      <c r="J53" s="383" t="s">
        <v>463</v>
      </c>
      <c r="K53" s="668"/>
      <c r="L53" s="668"/>
      <c r="M53" s="668"/>
      <c r="N53" s="668"/>
      <c r="O53" s="668"/>
      <c r="P53" s="654"/>
      <c r="Q53" s="656"/>
      <c r="R53" s="658"/>
      <c r="S53" s="335" t="s">
        <v>642</v>
      </c>
      <c r="T53" s="349" t="s">
        <v>233</v>
      </c>
      <c r="U53" s="402" t="s">
        <v>643</v>
      </c>
      <c r="V53" s="350">
        <v>44316</v>
      </c>
      <c r="W53" s="377"/>
      <c r="X53" s="660"/>
      <c r="Y53" s="335"/>
      <c r="Z53" s="407"/>
      <c r="AA53" s="408"/>
      <c r="AD53" s="658"/>
      <c r="AE53" s="335"/>
      <c r="AF53" s="407"/>
      <c r="AG53" s="408"/>
    </row>
    <row r="54" spans="1:33" s="308" customFormat="1" ht="79.5" customHeight="1" thickBot="1" x14ac:dyDescent="0.25">
      <c r="A54" s="409" t="s">
        <v>632</v>
      </c>
      <c r="B54" s="371" t="s">
        <v>644</v>
      </c>
      <c r="C54" s="371" t="s">
        <v>645</v>
      </c>
      <c r="D54" s="371" t="s">
        <v>646</v>
      </c>
      <c r="E54" s="355" t="s">
        <v>347</v>
      </c>
      <c r="F54" s="410" t="s">
        <v>414</v>
      </c>
      <c r="G54" s="355" t="s">
        <v>415</v>
      </c>
      <c r="H54" s="322" t="s">
        <v>647</v>
      </c>
      <c r="I54" s="355" t="s">
        <v>374</v>
      </c>
      <c r="J54" s="387" t="s">
        <v>463</v>
      </c>
      <c r="K54" s="357" t="s">
        <v>347</v>
      </c>
      <c r="L54" s="355" t="s">
        <v>414</v>
      </c>
      <c r="M54" s="355" t="s">
        <v>415</v>
      </c>
      <c r="N54" s="355" t="s">
        <v>353</v>
      </c>
      <c r="O54" s="371" t="s">
        <v>637</v>
      </c>
      <c r="P54" s="317" t="s">
        <v>648</v>
      </c>
      <c r="Q54" s="317" t="s">
        <v>649</v>
      </c>
      <c r="R54" s="358" t="s">
        <v>388</v>
      </c>
      <c r="S54" s="371" t="s">
        <v>650</v>
      </c>
      <c r="T54" s="357" t="s">
        <v>233</v>
      </c>
      <c r="U54" s="411" t="s">
        <v>651</v>
      </c>
      <c r="V54" s="412">
        <v>44316</v>
      </c>
      <c r="W54" s="413"/>
      <c r="X54" s="414" t="s">
        <v>390</v>
      </c>
      <c r="Y54" s="371"/>
      <c r="Z54" s="357" t="s">
        <v>233</v>
      </c>
      <c r="AA54" s="415" t="s">
        <v>651</v>
      </c>
      <c r="AD54" s="358" t="s">
        <v>390</v>
      </c>
      <c r="AE54" s="371"/>
      <c r="AF54" s="357" t="s">
        <v>233</v>
      </c>
      <c r="AG54" s="415" t="s">
        <v>651</v>
      </c>
    </row>
    <row r="55" spans="1:33" s="308" customFormat="1" ht="26.25" customHeight="1" thickBot="1" x14ac:dyDescent="0.25">
      <c r="A55" s="416"/>
      <c r="B55" s="417"/>
      <c r="C55" s="417"/>
      <c r="D55" s="417"/>
      <c r="E55" s="323"/>
      <c r="F55" s="323"/>
      <c r="G55" s="323"/>
      <c r="H55" s="417"/>
      <c r="I55" s="323"/>
      <c r="J55" s="323"/>
      <c r="K55" s="418"/>
      <c r="L55" s="417"/>
      <c r="M55" s="323"/>
      <c r="N55" s="323"/>
      <c r="O55" s="419"/>
      <c r="P55" s="417"/>
      <c r="Q55" s="417"/>
      <c r="R55" s="417"/>
      <c r="S55" s="417"/>
      <c r="T55" s="417"/>
      <c r="U55" s="420"/>
      <c r="V55" s="421"/>
      <c r="W55" s="422"/>
      <c r="X55" s="423"/>
      <c r="Y55" s="417"/>
      <c r="Z55" s="417"/>
      <c r="AA55" s="420"/>
      <c r="AD55" s="417"/>
      <c r="AE55" s="417"/>
      <c r="AF55" s="417"/>
      <c r="AG55" s="420"/>
    </row>
    <row r="56" spans="1:33" x14ac:dyDescent="0.25">
      <c r="A56" s="424"/>
      <c r="B56" s="425"/>
      <c r="C56" s="425"/>
      <c r="D56" s="425"/>
      <c r="E56" s="425"/>
      <c r="F56" s="425"/>
      <c r="G56" s="425"/>
      <c r="H56" s="425"/>
      <c r="I56" s="425"/>
      <c r="J56" s="425"/>
      <c r="K56" s="425"/>
      <c r="L56" s="425"/>
      <c r="M56" s="425"/>
      <c r="N56" s="425"/>
      <c r="O56" s="425"/>
      <c r="P56" s="425"/>
      <c r="Q56" s="425"/>
      <c r="R56" s="425"/>
      <c r="S56" s="425"/>
      <c r="T56" s="425"/>
      <c r="U56" s="425"/>
    </row>
    <row r="57" spans="1:33" x14ac:dyDescent="0.25">
      <c r="A57" s="424"/>
      <c r="B57" s="425"/>
      <c r="C57" s="425"/>
      <c r="D57" s="425"/>
      <c r="E57" s="425"/>
      <c r="F57" s="425"/>
      <c r="G57" s="425"/>
      <c r="H57" s="425"/>
      <c r="I57" s="425"/>
      <c r="J57" s="425"/>
      <c r="K57" s="425"/>
      <c r="L57" s="425"/>
      <c r="M57" s="425"/>
      <c r="N57" s="425"/>
      <c r="O57" s="425"/>
      <c r="P57" s="425"/>
      <c r="Q57" s="425"/>
      <c r="R57" s="425"/>
      <c r="S57" s="425"/>
      <c r="T57" s="425"/>
      <c r="U57" s="425"/>
    </row>
    <row r="58" spans="1:33" ht="15.75" customHeight="1" x14ac:dyDescent="0.25">
      <c r="A58" s="662" t="s">
        <v>652</v>
      </c>
      <c r="B58" s="663"/>
      <c r="C58" s="663"/>
      <c r="D58" s="663"/>
      <c r="E58" s="663"/>
      <c r="F58" s="663"/>
      <c r="G58" s="663"/>
      <c r="H58" s="663"/>
      <c r="I58" s="663"/>
      <c r="J58" s="663"/>
      <c r="K58" s="663"/>
      <c r="L58" s="663"/>
      <c r="M58" s="663"/>
      <c r="N58" s="663"/>
      <c r="O58" s="663"/>
      <c r="P58" s="663"/>
      <c r="Q58" s="663"/>
      <c r="R58" s="663"/>
      <c r="S58" s="663"/>
      <c r="T58" s="663"/>
      <c r="U58" s="664"/>
    </row>
    <row r="59" spans="1:33" ht="15.75" thickBot="1" x14ac:dyDescent="0.3">
      <c r="A59" s="635"/>
      <c r="B59" s="636"/>
      <c r="C59" s="636"/>
      <c r="D59" s="636"/>
      <c r="E59" s="636"/>
      <c r="F59" s="636"/>
      <c r="G59" s="636"/>
      <c r="H59" s="636"/>
      <c r="I59" s="636"/>
      <c r="J59" s="636"/>
      <c r="K59" s="636"/>
      <c r="L59" s="636"/>
      <c r="M59" s="636"/>
      <c r="N59" s="636"/>
      <c r="O59" s="636"/>
      <c r="P59" s="636"/>
      <c r="Q59" s="636"/>
      <c r="R59" s="636"/>
      <c r="S59" s="636"/>
      <c r="T59" s="636"/>
      <c r="U59" s="637"/>
    </row>
    <row r="60" spans="1:33" x14ac:dyDescent="0.25">
      <c r="A60" s="638"/>
      <c r="B60" s="639"/>
      <c r="C60" s="639"/>
      <c r="D60" s="639"/>
      <c r="E60" s="639"/>
      <c r="F60" s="639"/>
      <c r="G60" s="639"/>
      <c r="H60" s="640"/>
      <c r="I60" s="641"/>
      <c r="J60" s="641"/>
      <c r="K60" s="641"/>
      <c r="L60" s="641"/>
      <c r="M60" s="641"/>
      <c r="N60" s="641"/>
      <c r="O60" s="641"/>
      <c r="P60" s="641"/>
      <c r="Q60" s="641"/>
      <c r="R60" s="641"/>
      <c r="S60" s="641"/>
      <c r="T60" s="641"/>
      <c r="U60" s="642"/>
    </row>
    <row r="61" spans="1:33" x14ac:dyDescent="0.25">
      <c r="A61" s="643"/>
      <c r="B61" s="644"/>
      <c r="C61" s="644"/>
      <c r="D61" s="644"/>
      <c r="E61" s="644"/>
      <c r="F61" s="644"/>
      <c r="G61" s="644"/>
      <c r="H61" s="645"/>
      <c r="I61" s="646"/>
      <c r="J61" s="646"/>
      <c r="K61" s="646"/>
      <c r="L61" s="646"/>
      <c r="M61" s="646"/>
      <c r="N61" s="646"/>
      <c r="O61" s="646"/>
      <c r="P61" s="646"/>
      <c r="Q61" s="646"/>
      <c r="R61" s="646"/>
      <c r="S61" s="646"/>
      <c r="T61" s="646"/>
      <c r="U61" s="647"/>
    </row>
    <row r="62" spans="1:33" ht="15.75" thickBot="1" x14ac:dyDescent="0.3">
      <c r="A62" s="648"/>
      <c r="B62" s="649"/>
      <c r="C62" s="649"/>
      <c r="D62" s="649"/>
      <c r="E62" s="649"/>
      <c r="F62" s="649"/>
      <c r="G62" s="649"/>
      <c r="H62" s="650"/>
      <c r="I62" s="651"/>
      <c r="J62" s="651"/>
      <c r="K62" s="651"/>
      <c r="L62" s="651"/>
      <c r="M62" s="651"/>
      <c r="N62" s="651"/>
      <c r="O62" s="651"/>
      <c r="P62" s="651"/>
      <c r="Q62" s="651"/>
      <c r="R62" s="651"/>
      <c r="S62" s="651"/>
      <c r="T62" s="651"/>
      <c r="U62" s="652"/>
    </row>
    <row r="63" spans="1:33" x14ac:dyDescent="0.25">
      <c r="A63" s="631" t="s">
        <v>653</v>
      </c>
      <c r="B63" s="632"/>
      <c r="C63" s="632"/>
      <c r="D63" s="632"/>
      <c r="E63" s="632"/>
      <c r="F63" s="632"/>
      <c r="G63" s="632"/>
      <c r="H63" s="632"/>
      <c r="I63" s="632"/>
      <c r="J63" s="632"/>
      <c r="K63" s="632"/>
      <c r="L63" s="632"/>
      <c r="M63" s="632"/>
      <c r="N63" s="632"/>
      <c r="O63" s="632"/>
      <c r="P63" s="632"/>
      <c r="Q63" s="632"/>
      <c r="R63" s="632"/>
      <c r="S63" s="632"/>
      <c r="T63" s="632"/>
      <c r="U63" s="632"/>
    </row>
    <row r="64" spans="1:33" x14ac:dyDescent="0.25">
      <c r="A64" s="633"/>
      <c r="B64" s="634"/>
      <c r="C64" s="634"/>
      <c r="D64" s="634"/>
      <c r="E64" s="634"/>
      <c r="F64" s="634"/>
      <c r="G64" s="634"/>
      <c r="H64" s="634"/>
      <c r="I64" s="634"/>
      <c r="J64" s="634"/>
      <c r="K64" s="634"/>
      <c r="L64" s="634"/>
      <c r="M64" s="634"/>
      <c r="N64" s="634"/>
      <c r="O64" s="634"/>
      <c r="P64" s="634"/>
      <c r="Q64" s="634"/>
      <c r="R64" s="634"/>
      <c r="S64" s="634"/>
      <c r="T64" s="634"/>
      <c r="U64" s="634"/>
    </row>
    <row r="65" spans="1:21" x14ac:dyDescent="0.25">
      <c r="A65" s="633"/>
      <c r="B65" s="634"/>
      <c r="C65" s="634"/>
      <c r="D65" s="634"/>
      <c r="E65" s="634"/>
      <c r="F65" s="634"/>
      <c r="G65" s="634"/>
      <c r="H65" s="634"/>
      <c r="I65" s="634"/>
      <c r="J65" s="634"/>
      <c r="K65" s="634"/>
      <c r="L65" s="634"/>
      <c r="M65" s="634"/>
      <c r="N65" s="634"/>
      <c r="O65" s="634"/>
      <c r="P65" s="634"/>
      <c r="Q65" s="634"/>
      <c r="R65" s="634"/>
      <c r="S65" s="634"/>
      <c r="T65" s="634"/>
      <c r="U65" s="634"/>
    </row>
    <row r="67" spans="1:21" x14ac:dyDescent="0.25">
      <c r="A67" s="426"/>
      <c r="B67" s="426"/>
      <c r="C67" s="426"/>
      <c r="D67" s="426"/>
      <c r="E67" s="426"/>
      <c r="F67" s="426"/>
      <c r="G67" s="426"/>
      <c r="H67" s="426"/>
      <c r="I67" s="426"/>
      <c r="J67" s="426"/>
      <c r="K67" s="426"/>
      <c r="L67" s="426"/>
      <c r="M67" s="426"/>
      <c r="N67" s="426"/>
      <c r="O67" s="426"/>
      <c r="P67" s="426"/>
      <c r="Q67" s="426"/>
    </row>
    <row r="69" spans="1:21" ht="30.75" hidden="1" thickBot="1" x14ac:dyDescent="0.3">
      <c r="B69" s="427" t="s">
        <v>654</v>
      </c>
      <c r="C69" s="427"/>
      <c r="D69" s="428" t="s">
        <v>655</v>
      </c>
      <c r="I69" s="429" t="s">
        <v>656</v>
      </c>
      <c r="J69" s="429" t="s">
        <v>657</v>
      </c>
      <c r="N69" s="430" t="s">
        <v>658</v>
      </c>
    </row>
    <row r="70" spans="1:21" ht="30" hidden="1" customHeight="1" thickBot="1" x14ac:dyDescent="0.3">
      <c r="B70" s="431" t="s">
        <v>347</v>
      </c>
      <c r="C70" s="431"/>
      <c r="D70" s="431" t="s">
        <v>659</v>
      </c>
      <c r="I70" s="432" t="s">
        <v>351</v>
      </c>
      <c r="J70" s="433" t="s">
        <v>352</v>
      </c>
      <c r="L70" s="434"/>
      <c r="N70" s="435" t="s">
        <v>660</v>
      </c>
    </row>
    <row r="71" spans="1:21" ht="26.25" hidden="1" customHeight="1" thickBot="1" x14ac:dyDescent="0.3">
      <c r="B71" s="436" t="s">
        <v>371</v>
      </c>
      <c r="C71" s="436"/>
      <c r="D71" s="437" t="s">
        <v>372</v>
      </c>
      <c r="I71" s="438" t="s">
        <v>661</v>
      </c>
      <c r="J71" s="433" t="s">
        <v>433</v>
      </c>
      <c r="N71" s="439" t="s">
        <v>353</v>
      </c>
    </row>
    <row r="72" spans="1:21" ht="27" hidden="1" customHeight="1" thickBot="1" x14ac:dyDescent="0.3">
      <c r="B72" s="437" t="s">
        <v>431</v>
      </c>
      <c r="C72" s="437"/>
      <c r="D72" s="440" t="s">
        <v>349</v>
      </c>
      <c r="I72" s="438" t="s">
        <v>662</v>
      </c>
      <c r="J72" s="433" t="s">
        <v>385</v>
      </c>
      <c r="N72" s="439" t="s">
        <v>418</v>
      </c>
    </row>
    <row r="73" spans="1:21" ht="23.25" hidden="1" customHeight="1" thickBot="1" x14ac:dyDescent="0.3">
      <c r="B73" s="437"/>
      <c r="C73" s="437"/>
      <c r="D73" s="440"/>
      <c r="I73" s="441" t="s">
        <v>374</v>
      </c>
      <c r="J73" s="433" t="s">
        <v>463</v>
      </c>
      <c r="N73" s="439" t="s">
        <v>663</v>
      </c>
    </row>
    <row r="74" spans="1:21" ht="38.25" hidden="1" customHeight="1" thickBot="1" x14ac:dyDescent="0.3">
      <c r="B74" s="440" t="s">
        <v>560</v>
      </c>
      <c r="C74" s="440"/>
      <c r="D74" s="442" t="s">
        <v>415</v>
      </c>
      <c r="I74" s="443" t="s">
        <v>664</v>
      </c>
      <c r="J74" s="433" t="s">
        <v>417</v>
      </c>
    </row>
    <row r="75" spans="1:21" ht="33.75" hidden="1" customHeight="1" thickBot="1" x14ac:dyDescent="0.3">
      <c r="B75" s="442" t="s">
        <v>665</v>
      </c>
      <c r="C75" s="444"/>
      <c r="D75" s="445"/>
      <c r="I75" s="446" t="s">
        <v>666</v>
      </c>
      <c r="J75" s="433" t="s">
        <v>569</v>
      </c>
    </row>
    <row r="76" spans="1:21" ht="23.25" hidden="1" customHeight="1" x14ac:dyDescent="0.25">
      <c r="I76" s="447" t="s">
        <v>667</v>
      </c>
      <c r="J76" s="433" t="s">
        <v>580</v>
      </c>
    </row>
    <row r="77" spans="1:21" ht="23.25" hidden="1" customHeight="1" x14ac:dyDescent="0.25">
      <c r="J77" s="438" t="s">
        <v>396</v>
      </c>
    </row>
    <row r="78" spans="1:21" ht="23.25" hidden="1" customHeight="1" x14ac:dyDescent="0.25"/>
    <row r="79" spans="1:21" hidden="1" x14ac:dyDescent="0.25"/>
    <row r="80" spans="1:21" hidden="1" x14ac:dyDescent="0.25"/>
    <row r="81" spans="5:12" hidden="1" x14ac:dyDescent="0.25"/>
    <row r="82" spans="5:12" s="434" customFormat="1" ht="30.75" hidden="1" thickBot="1" x14ac:dyDescent="0.3">
      <c r="E82" s="448" t="s">
        <v>335</v>
      </c>
      <c r="F82" s="427" t="s">
        <v>336</v>
      </c>
      <c r="G82" s="449" t="s">
        <v>337</v>
      </c>
      <c r="L82" s="65"/>
    </row>
    <row r="83" spans="5:12" ht="30.75" hidden="1" thickBot="1" x14ac:dyDescent="0.3">
      <c r="E83" s="450" t="s">
        <v>347</v>
      </c>
      <c r="F83" s="451" t="s">
        <v>414</v>
      </c>
      <c r="G83" s="452" t="s">
        <v>415</v>
      </c>
    </row>
    <row r="84" spans="5:12" ht="26.25" hidden="1" thickBot="1" x14ac:dyDescent="0.3">
      <c r="E84" s="453" t="s">
        <v>371</v>
      </c>
      <c r="F84" s="454" t="s">
        <v>348</v>
      </c>
      <c r="G84" s="455" t="s">
        <v>349</v>
      </c>
    </row>
    <row r="85" spans="5:12" ht="15.75" hidden="1" thickBot="1" x14ac:dyDescent="0.3">
      <c r="E85" s="456" t="s">
        <v>431</v>
      </c>
      <c r="F85" s="457" t="s">
        <v>372</v>
      </c>
      <c r="G85" s="458" t="s">
        <v>372</v>
      </c>
    </row>
    <row r="86" spans="5:12" ht="15.75" hidden="1" thickBot="1" x14ac:dyDescent="0.3">
      <c r="E86" s="459" t="s">
        <v>560</v>
      </c>
      <c r="F86" s="460"/>
      <c r="G86" s="461"/>
    </row>
    <row r="87" spans="5:12" ht="26.25" hidden="1" thickBot="1" x14ac:dyDescent="0.3">
      <c r="E87" s="462" t="s">
        <v>665</v>
      </c>
      <c r="F87" s="460"/>
      <c r="G87" s="461"/>
    </row>
  </sheetData>
  <autoFilter ref="A1:U54"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dataConsolidate/>
  <mergeCells count="276">
    <mergeCell ref="AH4:AI4"/>
    <mergeCell ref="A5:A8"/>
    <mergeCell ref="B5:B8"/>
    <mergeCell ref="C5:C8"/>
    <mergeCell ref="D5:D8"/>
    <mergeCell ref="E5:G5"/>
    <mergeCell ref="H5:Q5"/>
    <mergeCell ref="A1:U2"/>
    <mergeCell ref="A3:U3"/>
    <mergeCell ref="A4:D4"/>
    <mergeCell ref="E4:Q4"/>
    <mergeCell ref="R4:U4"/>
    <mergeCell ref="V4:W4"/>
    <mergeCell ref="R5:R8"/>
    <mergeCell ref="S5:S8"/>
    <mergeCell ref="T5:T8"/>
    <mergeCell ref="U5:U8"/>
    <mergeCell ref="V5:V8"/>
    <mergeCell ref="W5:W8"/>
    <mergeCell ref="X4:AA4"/>
    <mergeCell ref="AB4:AC4"/>
    <mergeCell ref="AD4:AG4"/>
    <mergeCell ref="AD5:AD8"/>
    <mergeCell ref="AE5:AE8"/>
    <mergeCell ref="AF5:AF8"/>
    <mergeCell ref="AG5:AG8"/>
    <mergeCell ref="AH5:AH8"/>
    <mergeCell ref="AI5:AI8"/>
    <mergeCell ref="X5:X8"/>
    <mergeCell ref="Y5:Y8"/>
    <mergeCell ref="Z5:Z8"/>
    <mergeCell ref="AA5:AA8"/>
    <mergeCell ref="AB5:AB8"/>
    <mergeCell ref="AC5:AC8"/>
    <mergeCell ref="E6:G6"/>
    <mergeCell ref="H6:H8"/>
    <mergeCell ref="I6:J6"/>
    <mergeCell ref="K6:M6"/>
    <mergeCell ref="N6:N8"/>
    <mergeCell ref="O6:Q7"/>
    <mergeCell ref="E7:E8"/>
    <mergeCell ref="F7:F8"/>
    <mergeCell ref="G7:G8"/>
    <mergeCell ref="I7:I8"/>
    <mergeCell ref="L9:L11"/>
    <mergeCell ref="M9:M11"/>
    <mergeCell ref="N9:N11"/>
    <mergeCell ref="Q9:Q11"/>
    <mergeCell ref="J7:J8"/>
    <mergeCell ref="K7:K8"/>
    <mergeCell ref="L7:L8"/>
    <mergeCell ref="M7:M8"/>
    <mergeCell ref="A9:A11"/>
    <mergeCell ref="B9:B11"/>
    <mergeCell ref="C9:C11"/>
    <mergeCell ref="D9:D11"/>
    <mergeCell ref="E9:E11"/>
    <mergeCell ref="F9:F11"/>
    <mergeCell ref="AG9:AG11"/>
    <mergeCell ref="A14:A16"/>
    <mergeCell ref="B14:B16"/>
    <mergeCell ref="C14:C16"/>
    <mergeCell ref="D14:D16"/>
    <mergeCell ref="E14:E16"/>
    <mergeCell ref="F14:F16"/>
    <mergeCell ref="G14:G16"/>
    <mergeCell ref="K14:K16"/>
    <mergeCell ref="L14:L16"/>
    <mergeCell ref="Y9:Y11"/>
    <mergeCell ref="Z9:Z11"/>
    <mergeCell ref="AA9:AA11"/>
    <mergeCell ref="AD9:AD11"/>
    <mergeCell ref="AE9:AE11"/>
    <mergeCell ref="AF9:AF11"/>
    <mergeCell ref="R9:R11"/>
    <mergeCell ref="S9:S11"/>
    <mergeCell ref="T9:T11"/>
    <mergeCell ref="U9:U11"/>
    <mergeCell ref="V9:V11"/>
    <mergeCell ref="X9:X11"/>
    <mergeCell ref="G9:G11"/>
    <mergeCell ref="K9:K11"/>
    <mergeCell ref="AF14:AF16"/>
    <mergeCell ref="A17:A19"/>
    <mergeCell ref="B17:B19"/>
    <mergeCell ref="D17:D19"/>
    <mergeCell ref="E17:E19"/>
    <mergeCell ref="F17:F19"/>
    <mergeCell ref="G17:G19"/>
    <mergeCell ref="K17:K19"/>
    <mergeCell ref="L17:L19"/>
    <mergeCell ref="M17:M19"/>
    <mergeCell ref="M14:M16"/>
    <mergeCell ref="R14:R16"/>
    <mergeCell ref="V14:V16"/>
    <mergeCell ref="X14:X16"/>
    <mergeCell ref="Z14:Z16"/>
    <mergeCell ref="AD14:AD16"/>
    <mergeCell ref="H18:H19"/>
    <mergeCell ref="I18:I19"/>
    <mergeCell ref="J18:J19"/>
    <mergeCell ref="N18:N19"/>
    <mergeCell ref="P18:P19"/>
    <mergeCell ref="Q18:Q19"/>
    <mergeCell ref="O17:O19"/>
    <mergeCell ref="R17:R19"/>
    <mergeCell ref="X17:X19"/>
    <mergeCell ref="AA21:AA22"/>
    <mergeCell ref="AE21:AE22"/>
    <mergeCell ref="AF21:AF22"/>
    <mergeCell ref="AG21:AG22"/>
    <mergeCell ref="Z17:Z19"/>
    <mergeCell ref="AD17:AD19"/>
    <mergeCell ref="AF17:AF19"/>
    <mergeCell ref="S18:S19"/>
    <mergeCell ref="Z28:Z29"/>
    <mergeCell ref="M21:M22"/>
    <mergeCell ref="Y21:Y22"/>
    <mergeCell ref="Z21:Z22"/>
    <mergeCell ref="A21:A22"/>
    <mergeCell ref="B21:B22"/>
    <mergeCell ref="C21:C22"/>
    <mergeCell ref="D21:D22"/>
    <mergeCell ref="E21:E22"/>
    <mergeCell ref="F21:F22"/>
    <mergeCell ref="A23:A25"/>
    <mergeCell ref="B23:B25"/>
    <mergeCell ref="C23:C25"/>
    <mergeCell ref="D23:D25"/>
    <mergeCell ref="E23:E25"/>
    <mergeCell ref="F23:F25"/>
    <mergeCell ref="G21:G22"/>
    <mergeCell ref="K21:K22"/>
    <mergeCell ref="L21:L22"/>
    <mergeCell ref="K32:K34"/>
    <mergeCell ref="L32:L34"/>
    <mergeCell ref="AA23:AA24"/>
    <mergeCell ref="AE23:AE24"/>
    <mergeCell ref="AF23:AF25"/>
    <mergeCell ref="AG23:AG24"/>
    <mergeCell ref="A28:A29"/>
    <mergeCell ref="B28:B29"/>
    <mergeCell ref="C28:C29"/>
    <mergeCell ref="D28:D29"/>
    <mergeCell ref="E28:E29"/>
    <mergeCell ref="F28:F29"/>
    <mergeCell ref="G23:G25"/>
    <mergeCell ref="K23:K25"/>
    <mergeCell ref="L23:L25"/>
    <mergeCell ref="M23:M25"/>
    <mergeCell ref="Y23:Y24"/>
    <mergeCell ref="Z23:Z25"/>
    <mergeCell ref="AF28:AF29"/>
    <mergeCell ref="G28:G29"/>
    <mergeCell ref="K28:K29"/>
    <mergeCell ref="L28:L29"/>
    <mergeCell ref="M28:M29"/>
    <mergeCell ref="T28:T29"/>
    <mergeCell ref="AF32:AF34"/>
    <mergeCell ref="A35:A36"/>
    <mergeCell ref="B35:B36"/>
    <mergeCell ref="C35:C36"/>
    <mergeCell ref="D35:D36"/>
    <mergeCell ref="E35:E36"/>
    <mergeCell ref="F35:F36"/>
    <mergeCell ref="G35:G36"/>
    <mergeCell ref="K35:K36"/>
    <mergeCell ref="L35:L36"/>
    <mergeCell ref="M32:M34"/>
    <mergeCell ref="R32:R34"/>
    <mergeCell ref="T32:T34"/>
    <mergeCell ref="X32:X34"/>
    <mergeCell ref="Z32:Z34"/>
    <mergeCell ref="AD32:AD34"/>
    <mergeCell ref="M35:M36"/>
    <mergeCell ref="A32:A34"/>
    <mergeCell ref="B32:B34"/>
    <mergeCell ref="C32:C34"/>
    <mergeCell ref="D32:D34"/>
    <mergeCell ref="E32:E34"/>
    <mergeCell ref="F32:F34"/>
    <mergeCell ref="G32:G34"/>
    <mergeCell ref="M37:M38"/>
    <mergeCell ref="A39:A40"/>
    <mergeCell ref="B39:B40"/>
    <mergeCell ref="E39:E40"/>
    <mergeCell ref="F39:F40"/>
    <mergeCell ref="G39:G40"/>
    <mergeCell ref="K39:K40"/>
    <mergeCell ref="L39:L40"/>
    <mergeCell ref="M39:M40"/>
    <mergeCell ref="A37:A38"/>
    <mergeCell ref="B37:B38"/>
    <mergeCell ref="C37:C38"/>
    <mergeCell ref="D37:D38"/>
    <mergeCell ref="E37:E38"/>
    <mergeCell ref="F37:F38"/>
    <mergeCell ref="G37:G38"/>
    <mergeCell ref="K37:K38"/>
    <mergeCell ref="L37:L38"/>
    <mergeCell ref="G41:G43"/>
    <mergeCell ref="K41:K43"/>
    <mergeCell ref="L41:L43"/>
    <mergeCell ref="M41:M43"/>
    <mergeCell ref="A46:A48"/>
    <mergeCell ref="B46:B48"/>
    <mergeCell ref="C46:C48"/>
    <mergeCell ref="D46:D48"/>
    <mergeCell ref="E46:E48"/>
    <mergeCell ref="F46:F48"/>
    <mergeCell ref="A41:A43"/>
    <mergeCell ref="B41:B43"/>
    <mergeCell ref="C41:C43"/>
    <mergeCell ref="D41:D43"/>
    <mergeCell ref="E41:E43"/>
    <mergeCell ref="F41:F43"/>
    <mergeCell ref="AG46:AG48"/>
    <mergeCell ref="A49:A51"/>
    <mergeCell ref="B49:B51"/>
    <mergeCell ref="E49:E51"/>
    <mergeCell ref="F49:F51"/>
    <mergeCell ref="G49:G51"/>
    <mergeCell ref="K49:K51"/>
    <mergeCell ref="L49:L51"/>
    <mergeCell ref="M49:M51"/>
    <mergeCell ref="N49:N51"/>
    <mergeCell ref="U46:U48"/>
    <mergeCell ref="Y46:Y48"/>
    <mergeCell ref="Z46:Z48"/>
    <mergeCell ref="AA46:AA48"/>
    <mergeCell ref="AE46:AE48"/>
    <mergeCell ref="AF46:AF48"/>
    <mergeCell ref="G46:G48"/>
    <mergeCell ref="K46:K48"/>
    <mergeCell ref="L46:L48"/>
    <mergeCell ref="M46:M48"/>
    <mergeCell ref="S46:S48"/>
    <mergeCell ref="T46:T48"/>
    <mergeCell ref="AF49:AF51"/>
    <mergeCell ref="U50:U51"/>
    <mergeCell ref="Y50:Y51"/>
    <mergeCell ref="AA50:AA51"/>
    <mergeCell ref="AE50:AE51"/>
    <mergeCell ref="AG50:AG51"/>
    <mergeCell ref="O49:O51"/>
    <mergeCell ref="R49:R51"/>
    <mergeCell ref="T49:T51"/>
    <mergeCell ref="X49:X51"/>
    <mergeCell ref="Z49:Z51"/>
    <mergeCell ref="AD49:AD51"/>
    <mergeCell ref="X52:X53"/>
    <mergeCell ref="AD52:AD53"/>
    <mergeCell ref="A58:U58"/>
    <mergeCell ref="G52:G53"/>
    <mergeCell ref="K52:K53"/>
    <mergeCell ref="L52:L53"/>
    <mergeCell ref="M52:M53"/>
    <mergeCell ref="N52:N53"/>
    <mergeCell ref="O52:O53"/>
    <mergeCell ref="A52:A53"/>
    <mergeCell ref="B52:B53"/>
    <mergeCell ref="C52:C53"/>
    <mergeCell ref="D52:D53"/>
    <mergeCell ref="E52:E53"/>
    <mergeCell ref="F52:F53"/>
    <mergeCell ref="A63:U65"/>
    <mergeCell ref="A59:U59"/>
    <mergeCell ref="A60:G60"/>
    <mergeCell ref="H60:U60"/>
    <mergeCell ref="A61:G61"/>
    <mergeCell ref="H61:U61"/>
    <mergeCell ref="A62:G62"/>
    <mergeCell ref="H62:U62"/>
    <mergeCell ref="P52:P53"/>
    <mergeCell ref="Q52:Q53"/>
    <mergeCell ref="R52:R53"/>
  </mergeCells>
  <conditionalFormatting sqref="I10:I11 I13:I16 I20">
    <cfRule type="cellIs" dxfId="376" priority="158" operator="equal">
      <formula>$I$70</formula>
    </cfRule>
  </conditionalFormatting>
  <conditionalFormatting sqref="I12">
    <cfRule type="cellIs" dxfId="375" priority="156" operator="equal">
      <formula>$I$70</formula>
    </cfRule>
  </conditionalFormatting>
  <conditionalFormatting sqref="I21:I31">
    <cfRule type="cellIs" dxfId="374" priority="154" operator="equal">
      <formula>$I$70</formula>
    </cfRule>
  </conditionalFormatting>
  <conditionalFormatting sqref="I34">
    <cfRule type="cellIs" dxfId="373" priority="152" operator="equal">
      <formula>$I$70</formula>
    </cfRule>
  </conditionalFormatting>
  <conditionalFormatting sqref="I36">
    <cfRule type="cellIs" dxfId="372" priority="150" operator="equal">
      <formula>$I$70</formula>
    </cfRule>
  </conditionalFormatting>
  <conditionalFormatting sqref="I38">
    <cfRule type="cellIs" dxfId="371" priority="148" operator="equal">
      <formula>$I$70</formula>
    </cfRule>
  </conditionalFormatting>
  <conditionalFormatting sqref="I12">
    <cfRule type="cellIs" dxfId="370" priority="144" operator="equal">
      <formula>$I$70</formula>
    </cfRule>
  </conditionalFormatting>
  <conditionalFormatting sqref="I17:I18">
    <cfRule type="cellIs" dxfId="369" priority="140" operator="equal">
      <formula>$I$70</formula>
    </cfRule>
  </conditionalFormatting>
  <conditionalFormatting sqref="I17:I18">
    <cfRule type="cellIs" dxfId="368" priority="138" operator="equal">
      <formula>$I$70</formula>
    </cfRule>
  </conditionalFormatting>
  <conditionalFormatting sqref="I21:I32">
    <cfRule type="cellIs" dxfId="367" priority="134" operator="equal">
      <formula>$I$70</formula>
    </cfRule>
  </conditionalFormatting>
  <conditionalFormatting sqref="I21:I32">
    <cfRule type="cellIs" dxfId="366" priority="132" operator="equal">
      <formula>$I$70</formula>
    </cfRule>
  </conditionalFormatting>
  <conditionalFormatting sqref="I33">
    <cfRule type="cellIs" dxfId="365" priority="128" operator="equal">
      <formula>$I$70</formula>
    </cfRule>
  </conditionalFormatting>
  <conditionalFormatting sqref="I33">
    <cfRule type="cellIs" dxfId="364" priority="126" operator="equal">
      <formula>$I$70</formula>
    </cfRule>
  </conditionalFormatting>
  <conditionalFormatting sqref="I35">
    <cfRule type="cellIs" dxfId="363" priority="122" operator="equal">
      <formula>$I$70</formula>
    </cfRule>
  </conditionalFormatting>
  <conditionalFormatting sqref="I35">
    <cfRule type="cellIs" dxfId="362" priority="120" operator="equal">
      <formula>$I$70</formula>
    </cfRule>
  </conditionalFormatting>
  <conditionalFormatting sqref="I35">
    <cfRule type="cellIs" dxfId="361" priority="118" operator="equal">
      <formula>$I$70</formula>
    </cfRule>
  </conditionalFormatting>
  <conditionalFormatting sqref="I37">
    <cfRule type="cellIs" dxfId="360" priority="114" operator="equal">
      <formula>$I$70</formula>
    </cfRule>
  </conditionalFormatting>
  <conditionalFormatting sqref="I37">
    <cfRule type="cellIs" dxfId="359" priority="112" operator="equal">
      <formula>$I$70</formula>
    </cfRule>
  </conditionalFormatting>
  <conditionalFormatting sqref="I37">
    <cfRule type="cellIs" dxfId="358" priority="110" operator="equal">
      <formula>$I$70</formula>
    </cfRule>
  </conditionalFormatting>
  <conditionalFormatting sqref="I36">
    <cfRule type="cellIs" dxfId="357" priority="106" operator="equal">
      <formula>$I$70</formula>
    </cfRule>
  </conditionalFormatting>
  <conditionalFormatting sqref="I36">
    <cfRule type="cellIs" dxfId="356" priority="104" operator="equal">
      <formula>$I$70</formula>
    </cfRule>
  </conditionalFormatting>
  <conditionalFormatting sqref="I36">
    <cfRule type="cellIs" dxfId="355" priority="102" operator="equal">
      <formula>$I$70</formula>
    </cfRule>
  </conditionalFormatting>
  <conditionalFormatting sqref="I38">
    <cfRule type="cellIs" dxfId="354" priority="98" operator="equal">
      <formula>$I$70</formula>
    </cfRule>
  </conditionalFormatting>
  <conditionalFormatting sqref="I38">
    <cfRule type="cellIs" dxfId="353" priority="96" operator="equal">
      <formula>$I$70</formula>
    </cfRule>
  </conditionalFormatting>
  <conditionalFormatting sqref="I38">
    <cfRule type="cellIs" dxfId="352" priority="94" operator="equal">
      <formula>$I$70</formula>
    </cfRule>
  </conditionalFormatting>
  <conditionalFormatting sqref="I39:I41">
    <cfRule type="cellIs" dxfId="351" priority="88" operator="equal">
      <formula>$I$70</formula>
    </cfRule>
  </conditionalFormatting>
  <conditionalFormatting sqref="I39:I41">
    <cfRule type="cellIs" dxfId="350" priority="86" operator="equal">
      <formula>$I$70</formula>
    </cfRule>
  </conditionalFormatting>
  <conditionalFormatting sqref="I39:I41">
    <cfRule type="cellIs" dxfId="349" priority="84" operator="equal">
      <formula>$I$70</formula>
    </cfRule>
  </conditionalFormatting>
  <conditionalFormatting sqref="I42">
    <cfRule type="cellIs" dxfId="348" priority="78" operator="equal">
      <formula>$I$70</formula>
    </cfRule>
  </conditionalFormatting>
  <conditionalFormatting sqref="I42">
    <cfRule type="cellIs" dxfId="347" priority="76" operator="equal">
      <formula>$I$70</formula>
    </cfRule>
  </conditionalFormatting>
  <conditionalFormatting sqref="I42">
    <cfRule type="cellIs" dxfId="346" priority="74" operator="equal">
      <formula>$I$70</formula>
    </cfRule>
  </conditionalFormatting>
  <conditionalFormatting sqref="I43">
    <cfRule type="cellIs" dxfId="345" priority="68" operator="equal">
      <formula>$I$70</formula>
    </cfRule>
  </conditionalFormatting>
  <conditionalFormatting sqref="I43">
    <cfRule type="cellIs" dxfId="344" priority="66" operator="equal">
      <formula>$I$70</formula>
    </cfRule>
  </conditionalFormatting>
  <conditionalFormatting sqref="I43">
    <cfRule type="cellIs" dxfId="343" priority="64" operator="equal">
      <formula>$I$70</formula>
    </cfRule>
  </conditionalFormatting>
  <conditionalFormatting sqref="I44:I47">
    <cfRule type="cellIs" dxfId="342" priority="58" operator="equal">
      <formula>$I$70</formula>
    </cfRule>
  </conditionalFormatting>
  <conditionalFormatting sqref="I44:I47">
    <cfRule type="cellIs" dxfId="341" priority="56" operator="equal">
      <formula>$I$70</formula>
    </cfRule>
  </conditionalFormatting>
  <conditionalFormatting sqref="I44:I47">
    <cfRule type="cellIs" dxfId="340" priority="54" operator="equal">
      <formula>$I$70</formula>
    </cfRule>
  </conditionalFormatting>
  <conditionalFormatting sqref="I48">
    <cfRule type="cellIs" dxfId="339" priority="48" operator="equal">
      <formula>$I$70</formula>
    </cfRule>
  </conditionalFormatting>
  <conditionalFormatting sqref="I48">
    <cfRule type="cellIs" dxfId="338" priority="46" operator="equal">
      <formula>$I$70</formula>
    </cfRule>
  </conditionalFormatting>
  <conditionalFormatting sqref="I48">
    <cfRule type="cellIs" dxfId="337" priority="44" operator="equal">
      <formula>$I$70</formula>
    </cfRule>
  </conditionalFormatting>
  <conditionalFormatting sqref="I49">
    <cfRule type="cellIs" dxfId="336" priority="38" operator="equal">
      <formula>$I$70</formula>
    </cfRule>
  </conditionalFormatting>
  <conditionalFormatting sqref="I49">
    <cfRule type="cellIs" dxfId="335" priority="36" operator="equal">
      <formula>$I$70</formula>
    </cfRule>
  </conditionalFormatting>
  <conditionalFormatting sqref="I49">
    <cfRule type="cellIs" dxfId="334" priority="34" operator="equal">
      <formula>$I$70</formula>
    </cfRule>
  </conditionalFormatting>
  <conditionalFormatting sqref="I50">
    <cfRule type="cellIs" dxfId="333" priority="28" operator="equal">
      <formula>$I$70</formula>
    </cfRule>
  </conditionalFormatting>
  <conditionalFormatting sqref="I50">
    <cfRule type="cellIs" dxfId="332" priority="26" operator="equal">
      <formula>$I$70</formula>
    </cfRule>
  </conditionalFormatting>
  <conditionalFormatting sqref="I50">
    <cfRule type="cellIs" dxfId="331" priority="24" operator="equal">
      <formula>$I$70</formula>
    </cfRule>
  </conditionalFormatting>
  <conditionalFormatting sqref="I51">
    <cfRule type="cellIs" dxfId="330" priority="18" operator="equal">
      <formula>$I$70</formula>
    </cfRule>
  </conditionalFormatting>
  <conditionalFormatting sqref="I51">
    <cfRule type="cellIs" dxfId="329" priority="16" operator="equal">
      <formula>$I$70</formula>
    </cfRule>
  </conditionalFormatting>
  <conditionalFormatting sqref="I51">
    <cfRule type="cellIs" dxfId="328" priority="14" operator="equal">
      <formula>$I$70</formula>
    </cfRule>
  </conditionalFormatting>
  <conditionalFormatting sqref="I52:I54">
    <cfRule type="cellIs" dxfId="327" priority="8" operator="equal">
      <formula>$I$70</formula>
    </cfRule>
  </conditionalFormatting>
  <conditionalFormatting sqref="I52:I54">
    <cfRule type="cellIs" dxfId="326" priority="6" operator="equal">
      <formula>$I$70</formula>
    </cfRule>
  </conditionalFormatting>
  <conditionalFormatting sqref="I52:I54">
    <cfRule type="cellIs" dxfId="325" priority="4" operator="equal">
      <formula>$I$70</formula>
    </cfRule>
  </conditionalFormatting>
  <dataValidations count="12">
    <dataValidation type="list" allowBlank="1" showInputMessage="1" showErrorMessage="1" sqref="N39:N43" xr:uid="{4E478BFF-A674-462B-93F9-F15E22EDB519}">
      <formula1>$I$64:$I$65</formula1>
    </dataValidation>
    <dataValidation type="list" allowBlank="1" showInputMessage="1" showErrorMessage="1" sqref="J40:J42" xr:uid="{B2E553C3-63FB-45AB-889E-A900D0A286BA}">
      <formula1>$J$61:$J$66</formula1>
    </dataValidation>
    <dataValidation type="list" allowBlank="1" showInputMessage="1" showErrorMessage="1" sqref="J39 J43" xr:uid="{3194EFFD-F20C-4802-B5ED-69FA5CD48D68}">
      <formula1>$J$61:$J$67</formula1>
    </dataValidation>
    <dataValidation type="list" allowBlank="1" showInputMessage="1" showErrorMessage="1" sqref="I20:I55 I9:I18" xr:uid="{CEBE6B89-9DCC-475E-8956-736607FA326E}">
      <formula1>$I$70:$I$76</formula1>
    </dataValidation>
    <dataValidation type="list" allowBlank="1" showInputMessage="1" showErrorMessage="1" sqref="N49" xr:uid="{DAE6B7E4-F976-43A2-9F7D-06B123C831F0}">
      <formula1>$I$73:$I$74</formula1>
    </dataValidation>
    <dataValidation type="list" allowBlank="1" showInputMessage="1" showErrorMessage="1" sqref="N44:N48 N54:N55 N9 N52 N12:N18 N20:N38" xr:uid="{BC0775CF-21AE-461B-B853-50D2D18FB1A3}">
      <formula1>$N$70:$N$73</formula1>
    </dataValidation>
    <dataValidation type="list" allowBlank="1" showInputMessage="1" showErrorMessage="1" sqref="J20" xr:uid="{7103F46D-E4CA-47E9-9C08-3C79556A05A8}">
      <formula1>$J$71:$J$78</formula1>
    </dataValidation>
    <dataValidation type="list" allowBlank="1" showInputMessage="1" showErrorMessage="1" sqref="J49:J51" xr:uid="{49E1662E-BCD7-453B-897E-9EEC43214342}">
      <formula1>$J$69:$J$76</formula1>
    </dataValidation>
    <dataValidation type="list" allowBlank="1" showInputMessage="1" showErrorMessage="1" sqref="J21:J38 J44:J48 J52:J55 J9:J18" xr:uid="{B2B53664-5824-4C84-A119-AE50AB84F275}">
      <formula1>$J$70:$J$77</formula1>
    </dataValidation>
    <dataValidation type="list" allowBlank="1" showInputMessage="1" showErrorMessage="1" sqref="G37 M41 G41 M39 G39 M30:M32 G17:G21 M17:M21 M9 G9:G10 G44:G46 M49 G23 M23 G30:G32 M12:M14 M44:M46 G54:G55 G49 G12:G14 G26:G28 M26:M28 G35 M35 M37 G52 M52 M54:M55" xr:uid="{2E5F30DB-7F03-484E-94CF-B68BB8CEDF31}">
      <formula1>$G$83:$G$85</formula1>
    </dataValidation>
    <dataValidation type="list" allowBlank="1" showInputMessage="1" showErrorMessage="1" sqref="F37 L41 F41 L39 F39 L30:L32 F17:F21 L17:L21 L9 F9:F10 F44:F46 L49 F23 L23 F30:F32 L12:L14 L44:L46 F54:F55 F49 F12:F14 F26:F28 L26:L28 F35 L35 L37 F52 L52 L54:L55" xr:uid="{B1143BB2-35D7-4B4D-9028-FC137391DE15}">
      <formula1>$F$83:$F$85</formula1>
    </dataValidation>
    <dataValidation type="list" allowBlank="1" showInputMessage="1" showErrorMessage="1" sqref="E37 K17:K21 E41 K39 E39 K30:K32 E17:E21 K9 E9:E10 E44:E46 K41 E49 E23 K23 E30:E32 K44:K46 E54:E55 K49 E12:E14 K12:K14 E26:E28 K26:K28 E35 K35 K37 E52 K52 K54:K55" xr:uid="{1323F940-69CE-4497-8A31-B1D94B5E4643}">
      <formula1>$B$70:$B$75</formula1>
    </dataValidation>
  </dataValidations>
  <printOptions horizontalCentered="1"/>
  <pageMargins left="0.31496062992125984" right="0.31496062992125984" top="0.55118110236220474" bottom="0.55118110236220474" header="0.31496062992125984" footer="0.31496062992125984"/>
  <pageSetup paperSize="152" scale="6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1" operator="containsText" id="{BBD958DC-F126-443C-8601-2A48CF3CBEF3}">
            <xm:f>NOT(ISERROR(SEARCH($E$87,E9)))</xm:f>
            <xm:f>$E$87</xm:f>
            <x14:dxf>
              <fill>
                <patternFill>
                  <bgColor rgb="FFFF0000"/>
                </patternFill>
              </fill>
            </x14:dxf>
          </x14:cfRule>
          <x14:cfRule type="containsText" priority="372" operator="containsText" id="{39F8055D-E681-4EEA-A23F-FE731D08D81E}">
            <xm:f>NOT(ISERROR(SEARCH($E$83,E9)))</xm:f>
            <xm:f>$E$83</xm:f>
            <x14:dxf>
              <fill>
                <patternFill>
                  <bgColor rgb="FF00B050"/>
                </patternFill>
              </fill>
            </x14:dxf>
          </x14:cfRule>
          <x14:cfRule type="containsText" priority="373" operator="containsText" id="{E4EB7FCF-F3EE-478E-9E05-D13BCCFBA89D}">
            <xm:f>NOT(ISERROR(SEARCH($E$84,E9)))</xm:f>
            <xm:f>$E$84</xm:f>
            <x14:dxf>
              <fill>
                <patternFill>
                  <bgColor rgb="FF92D050"/>
                </patternFill>
              </fill>
            </x14:dxf>
          </x14:cfRule>
          <x14:cfRule type="containsText" priority="374" operator="containsText" id="{2C975590-73B6-4C02-A430-8CA7CE09C6D1}">
            <xm:f>NOT(ISERROR(SEARCH($E$85,E9)))</xm:f>
            <xm:f>$E$85</xm:f>
            <x14:dxf>
              <fill>
                <patternFill>
                  <bgColor rgb="FFFFFF00"/>
                </patternFill>
              </fill>
            </x14:dxf>
          </x14:cfRule>
          <x14:cfRule type="containsText" priority="375" operator="containsText" id="{55355CE3-987D-4239-991F-FEBAD353F0F4}">
            <xm:f>NOT(ISERROR(SEARCH($E$86,E9)))</xm:f>
            <xm:f>$E$86</xm:f>
            <x14:dxf>
              <fill>
                <patternFill>
                  <bgColor rgb="FFFFC000"/>
                </patternFill>
              </fill>
            </x14:dxf>
          </x14:cfRule>
          <xm:sqref>E9:E10 E17:E19 E23 E21 E26:E28 E35 E52 E12 E14 E31:E32 E37 E54:E55</xm:sqref>
        </x14:conditionalFormatting>
        <x14:conditionalFormatting xmlns:xm="http://schemas.microsoft.com/office/excel/2006/main">
          <x14:cfRule type="containsText" priority="368" operator="containsText" id="{E97BAAF3-707D-4985-B6A2-343616990C84}">
            <xm:f>NOT(ISERROR(SEARCH($F$85,F9)))</xm:f>
            <xm:f>$F$85</xm:f>
            <x14:dxf>
              <fill>
                <patternFill>
                  <bgColor rgb="FFFFFF00"/>
                </patternFill>
              </fill>
            </x14:dxf>
          </x14:cfRule>
          <x14:cfRule type="containsText" priority="369" operator="containsText" id="{17B3197E-2683-4FFD-9627-09776DC94BDA}">
            <xm:f>NOT(ISERROR(SEARCH($F$84,F9)))</xm:f>
            <xm:f>$F$84</xm:f>
            <x14:dxf>
              <fill>
                <patternFill>
                  <bgColor rgb="FFFFC000"/>
                </patternFill>
              </fill>
            </x14:dxf>
          </x14:cfRule>
          <x14:cfRule type="containsText" priority="370" operator="containsText" id="{D9B35300-E0A7-4C63-B7D8-F72481B27150}">
            <xm:f>NOT(ISERROR(SEARCH($F$83,F9)))</xm:f>
            <xm:f>$F$83</xm:f>
            <x14:dxf>
              <fill>
                <patternFill>
                  <bgColor rgb="FFFF0000"/>
                </patternFill>
              </fill>
            </x14:dxf>
          </x14:cfRule>
          <xm:sqref>F9:F10 F44:F46 F26 F52 F12 F37 F54</xm:sqref>
        </x14:conditionalFormatting>
        <x14:conditionalFormatting xmlns:xm="http://schemas.microsoft.com/office/excel/2006/main">
          <x14:cfRule type="containsText" priority="365" operator="containsText" id="{F840EA87-859E-4C8D-BE9F-9D1DD69208D3}">
            <xm:f>NOT(ISERROR(SEARCH($F$85,F14)))</xm:f>
            <xm:f>$F$85</xm:f>
            <x14:dxf>
              <fill>
                <patternFill>
                  <bgColor rgb="FFFFFF00"/>
                </patternFill>
              </fill>
            </x14:dxf>
          </x14:cfRule>
          <x14:cfRule type="containsText" priority="366" operator="containsText" id="{3527C111-E43E-408F-9BF3-954906AA7270}">
            <xm:f>NOT(ISERROR(SEARCH($F$84,F14)))</xm:f>
            <xm:f>$F$84</xm:f>
            <x14:dxf>
              <fill>
                <patternFill>
                  <bgColor rgb="FFFFC000"/>
                </patternFill>
              </fill>
            </x14:dxf>
          </x14:cfRule>
          <x14:cfRule type="containsText" priority="367" operator="containsText" id="{306EA2F4-4B98-4DC3-8500-0447289D7E67}">
            <xm:f>NOT(ISERROR(SEARCH($F$83,F14)))</xm:f>
            <xm:f>$F$83</xm:f>
            <x14:dxf>
              <fill>
                <patternFill>
                  <bgColor rgb="FFFF0000"/>
                </patternFill>
              </fill>
            </x14:dxf>
          </x14:cfRule>
          <xm:sqref>F14</xm:sqref>
        </x14:conditionalFormatting>
        <x14:conditionalFormatting xmlns:xm="http://schemas.microsoft.com/office/excel/2006/main">
          <x14:cfRule type="containsText" priority="362" operator="containsText" id="{DBC801E6-C2AA-4B06-B784-923F4AE36F7A}">
            <xm:f>NOT(ISERROR(SEARCH($F$85,F17)))</xm:f>
            <xm:f>$F$85</xm:f>
            <x14:dxf>
              <fill>
                <patternFill>
                  <bgColor rgb="FFFFFF00"/>
                </patternFill>
              </fill>
            </x14:dxf>
          </x14:cfRule>
          <x14:cfRule type="containsText" priority="363" operator="containsText" id="{95F27130-0235-4BB4-81EC-7BB9C664BA2E}">
            <xm:f>NOT(ISERROR(SEARCH($F$84,F17)))</xm:f>
            <xm:f>$F$84</xm:f>
            <x14:dxf>
              <fill>
                <patternFill>
                  <bgColor rgb="FFFFC000"/>
                </patternFill>
              </fill>
            </x14:dxf>
          </x14:cfRule>
          <x14:cfRule type="containsText" priority="364" operator="containsText" id="{AE25C6C2-A95A-41DA-A949-164B452D50A3}">
            <xm:f>NOT(ISERROR(SEARCH($F$83,F17)))</xm:f>
            <xm:f>$F$83</xm:f>
            <x14:dxf>
              <fill>
                <patternFill>
                  <bgColor rgb="FFFF0000"/>
                </patternFill>
              </fill>
            </x14:dxf>
          </x14:cfRule>
          <xm:sqref>F17:F19</xm:sqref>
        </x14:conditionalFormatting>
        <x14:conditionalFormatting xmlns:xm="http://schemas.microsoft.com/office/excel/2006/main">
          <x14:cfRule type="containsText" priority="359" operator="containsText" id="{0536081C-DA31-425A-A5F9-8C0EF92BC5A6}">
            <xm:f>NOT(ISERROR(SEARCH($F$85,F21)))</xm:f>
            <xm:f>$F$85</xm:f>
            <x14:dxf>
              <fill>
                <patternFill>
                  <bgColor rgb="FFFFFF00"/>
                </patternFill>
              </fill>
            </x14:dxf>
          </x14:cfRule>
          <x14:cfRule type="containsText" priority="360" operator="containsText" id="{FD29C147-CFB8-4782-A81E-4DEEBD98730B}">
            <xm:f>NOT(ISERROR(SEARCH($F$84,F21)))</xm:f>
            <xm:f>$F$84</xm:f>
            <x14:dxf>
              <fill>
                <patternFill>
                  <bgColor rgb="FFFFC000"/>
                </patternFill>
              </fill>
            </x14:dxf>
          </x14:cfRule>
          <x14:cfRule type="containsText" priority="361" operator="containsText" id="{6896C3D1-C627-4F23-88A1-F901364CC5FF}">
            <xm:f>NOT(ISERROR(SEARCH($F$83,F21)))</xm:f>
            <xm:f>$F$83</xm:f>
            <x14:dxf>
              <fill>
                <patternFill>
                  <bgColor rgb="FFFF0000"/>
                </patternFill>
              </fill>
            </x14:dxf>
          </x14:cfRule>
          <xm:sqref>F21</xm:sqref>
        </x14:conditionalFormatting>
        <x14:conditionalFormatting xmlns:xm="http://schemas.microsoft.com/office/excel/2006/main">
          <x14:cfRule type="containsText" priority="356" operator="containsText" id="{5EF65350-677D-4DE9-90FF-50794A64D898}">
            <xm:f>NOT(ISERROR(SEARCH($F$85,F23)))</xm:f>
            <xm:f>$F$85</xm:f>
            <x14:dxf>
              <fill>
                <patternFill>
                  <bgColor rgb="FFFFFF00"/>
                </patternFill>
              </fill>
            </x14:dxf>
          </x14:cfRule>
          <x14:cfRule type="containsText" priority="357" operator="containsText" id="{9D7855B2-4BEE-4926-B8C2-4F7768B42A1B}">
            <xm:f>NOT(ISERROR(SEARCH($F$84,F23)))</xm:f>
            <xm:f>$F$84</xm:f>
            <x14:dxf>
              <fill>
                <patternFill>
                  <bgColor rgb="FFFFC000"/>
                </patternFill>
              </fill>
            </x14:dxf>
          </x14:cfRule>
          <x14:cfRule type="containsText" priority="358" operator="containsText" id="{22A8AE37-A327-4E1C-92C8-1A6FA169A226}">
            <xm:f>NOT(ISERROR(SEARCH($F$83,F23)))</xm:f>
            <xm:f>$F$83</xm:f>
            <x14:dxf>
              <fill>
                <patternFill>
                  <bgColor rgb="FFFF0000"/>
                </patternFill>
              </fill>
            </x14:dxf>
          </x14:cfRule>
          <xm:sqref>F23</xm:sqref>
        </x14:conditionalFormatting>
        <x14:conditionalFormatting xmlns:xm="http://schemas.microsoft.com/office/excel/2006/main">
          <x14:cfRule type="containsText" priority="353" operator="containsText" id="{80FA600E-A8C3-4060-8AEA-B98363C45953}">
            <xm:f>NOT(ISERROR(SEARCH($F$85,F27)))</xm:f>
            <xm:f>$F$85</xm:f>
            <x14:dxf>
              <fill>
                <patternFill>
                  <bgColor rgb="FFFFFF00"/>
                </patternFill>
              </fill>
            </x14:dxf>
          </x14:cfRule>
          <x14:cfRule type="containsText" priority="354" operator="containsText" id="{5653B4E7-E488-4193-A94B-AFBC4AE777FA}">
            <xm:f>NOT(ISERROR(SEARCH($F$84,F27)))</xm:f>
            <xm:f>$F$84</xm:f>
            <x14:dxf>
              <fill>
                <patternFill>
                  <bgColor rgb="FFFFC000"/>
                </patternFill>
              </fill>
            </x14:dxf>
          </x14:cfRule>
          <x14:cfRule type="containsText" priority="355" operator="containsText" id="{35162A75-C03F-4300-AC6D-6D518F889BF1}">
            <xm:f>NOT(ISERROR(SEARCH($F$83,F27)))</xm:f>
            <xm:f>$F$83</xm:f>
            <x14:dxf>
              <fill>
                <patternFill>
                  <bgColor rgb="FFFF0000"/>
                </patternFill>
              </fill>
            </x14:dxf>
          </x14:cfRule>
          <xm:sqref>F27:F28</xm:sqref>
        </x14:conditionalFormatting>
        <x14:conditionalFormatting xmlns:xm="http://schemas.microsoft.com/office/excel/2006/main">
          <x14:cfRule type="containsText" priority="350" operator="containsText" id="{6DA46A0E-4189-4D90-8086-C5F3E1F2D7AA}">
            <xm:f>NOT(ISERROR(SEARCH($F$85,F31)))</xm:f>
            <xm:f>$F$85</xm:f>
            <x14:dxf>
              <fill>
                <patternFill>
                  <bgColor rgb="FFFFFF00"/>
                </patternFill>
              </fill>
            </x14:dxf>
          </x14:cfRule>
          <x14:cfRule type="containsText" priority="351" operator="containsText" id="{18A27CCC-1178-4070-A31B-05FABC558336}">
            <xm:f>NOT(ISERROR(SEARCH($F$84,F31)))</xm:f>
            <xm:f>$F$84</xm:f>
            <x14:dxf>
              <fill>
                <patternFill>
                  <bgColor rgb="FFFFC000"/>
                </patternFill>
              </fill>
            </x14:dxf>
          </x14:cfRule>
          <x14:cfRule type="containsText" priority="352" operator="containsText" id="{9AB0BFD4-C596-4BF5-8421-53641FC62EBE}">
            <xm:f>NOT(ISERROR(SEARCH($F$83,F31)))</xm:f>
            <xm:f>$F$83</xm:f>
            <x14:dxf>
              <fill>
                <patternFill>
                  <bgColor rgb="FFFF0000"/>
                </patternFill>
              </fill>
            </x14:dxf>
          </x14:cfRule>
          <xm:sqref>F31:F32</xm:sqref>
        </x14:conditionalFormatting>
        <x14:conditionalFormatting xmlns:xm="http://schemas.microsoft.com/office/excel/2006/main">
          <x14:cfRule type="containsText" priority="347" operator="containsText" id="{0720DDB2-0975-437E-93C0-AE7FB5C45D65}">
            <xm:f>NOT(ISERROR(SEARCH($F$85,F35)))</xm:f>
            <xm:f>$F$85</xm:f>
            <x14:dxf>
              <fill>
                <patternFill>
                  <bgColor rgb="FFFFFF00"/>
                </patternFill>
              </fill>
            </x14:dxf>
          </x14:cfRule>
          <x14:cfRule type="containsText" priority="348" operator="containsText" id="{E0D1E3F5-D8D2-4032-8EC1-C99B1315FB7E}">
            <xm:f>NOT(ISERROR(SEARCH($F$84,F35)))</xm:f>
            <xm:f>$F$84</xm:f>
            <x14:dxf>
              <fill>
                <patternFill>
                  <bgColor rgb="FFFFC000"/>
                </patternFill>
              </fill>
            </x14:dxf>
          </x14:cfRule>
          <x14:cfRule type="containsText" priority="349" operator="containsText" id="{238F02D3-5EB5-425D-8500-700C992FBC44}">
            <xm:f>NOT(ISERROR(SEARCH($F$83,F35)))</xm:f>
            <xm:f>$F$83</xm:f>
            <x14:dxf>
              <fill>
                <patternFill>
                  <bgColor rgb="FFFF0000"/>
                </patternFill>
              </fill>
            </x14:dxf>
          </x14:cfRule>
          <xm:sqref>F35</xm:sqref>
        </x14:conditionalFormatting>
        <x14:conditionalFormatting xmlns:xm="http://schemas.microsoft.com/office/excel/2006/main">
          <x14:cfRule type="containsText" priority="344" operator="containsText" id="{CB06A52E-FFAC-4718-A7E2-044FD32EF159}">
            <xm:f>NOT(ISERROR(SEARCH($G$83,G9)))</xm:f>
            <xm:f>$G$83</xm:f>
            <x14:dxf>
              <fill>
                <patternFill>
                  <bgColor rgb="FFFF0000"/>
                </patternFill>
              </fill>
            </x14:dxf>
          </x14:cfRule>
          <x14:cfRule type="containsText" priority="345" operator="containsText" id="{830C3ED4-B2E6-4BAF-94F3-01D7529EEA1A}">
            <xm:f>NOT(ISERROR(SEARCH($G$84,G9)))</xm:f>
            <xm:f>$G$84</xm:f>
            <x14:dxf>
              <fill>
                <patternFill>
                  <bgColor rgb="FFFFC000"/>
                </patternFill>
              </fill>
            </x14:dxf>
          </x14:cfRule>
          <x14:cfRule type="containsText" priority="346" operator="containsText" id="{1AA6BBC7-344C-43A4-982D-62FB4578A2AF}">
            <xm:f>NOT(ISERROR(SEARCH($G$85,G9)))</xm:f>
            <xm:f>$G$85</xm:f>
            <x14:dxf>
              <fill>
                <patternFill>
                  <bgColor rgb="FFFFFF00"/>
                </patternFill>
              </fill>
            </x14:dxf>
          </x14:cfRule>
          <xm:sqref>G9:G10 G12 G44:G46 M44:M46 G17:G19 M17:M19 G23 M23 G21 M21 G26:G28 M26:M28 G35 M35 G52 M52 M12 G14 M14 G31:G32 M31:M32 G37 G54:G55 M54:M55</xm:sqref>
        </x14:conditionalFormatting>
        <x14:conditionalFormatting xmlns:xm="http://schemas.microsoft.com/office/excel/2006/main">
          <x14:cfRule type="containsText" priority="341" operator="containsText" id="{EB7A9EB1-446B-4592-9190-13169FE276A3}">
            <xm:f>NOT(ISERROR(SEARCH($G$83,M9)))</xm:f>
            <xm:f>$G$83</xm:f>
            <x14:dxf>
              <fill>
                <patternFill>
                  <bgColor rgb="FFFF0000"/>
                </patternFill>
              </fill>
            </x14:dxf>
          </x14:cfRule>
          <x14:cfRule type="containsText" priority="342" operator="containsText" id="{8F9247D9-FE2D-4808-8B15-DA31AFA9942A}">
            <xm:f>NOT(ISERROR(SEARCH($G$84,M9)))</xm:f>
            <xm:f>$G$84</xm:f>
            <x14:dxf>
              <fill>
                <patternFill>
                  <bgColor rgb="FFFFC000"/>
                </patternFill>
              </fill>
            </x14:dxf>
          </x14:cfRule>
          <x14:cfRule type="containsText" priority="343" operator="containsText" id="{5B5C702F-7325-4D86-A3D4-A0329EB3396F}">
            <xm:f>NOT(ISERROR(SEARCH($G$85,M9)))</xm:f>
            <xm:f>$G$85</xm:f>
            <x14:dxf>
              <fill>
                <patternFill>
                  <bgColor rgb="FFFFFF00"/>
                </patternFill>
              </fill>
            </x14:dxf>
          </x14:cfRule>
          <xm:sqref>M9</xm:sqref>
        </x14:conditionalFormatting>
        <x14:conditionalFormatting xmlns:xm="http://schemas.microsoft.com/office/excel/2006/main">
          <x14:cfRule type="containsText" priority="338" operator="containsText" id="{805248EB-FCC6-464C-AFB9-11EB0318A45D}">
            <xm:f>NOT(ISERROR(SEARCH($G$83,M37)))</xm:f>
            <xm:f>$G$83</xm:f>
            <x14:dxf>
              <fill>
                <patternFill>
                  <bgColor rgb="FFFF0000"/>
                </patternFill>
              </fill>
            </x14:dxf>
          </x14:cfRule>
          <x14:cfRule type="containsText" priority="339" operator="containsText" id="{5B92BD17-4FFF-461B-913A-3097BEA66B0D}">
            <xm:f>NOT(ISERROR(SEARCH($G$84,M37)))</xm:f>
            <xm:f>$G$84</xm:f>
            <x14:dxf>
              <fill>
                <patternFill>
                  <bgColor rgb="FFFFC000"/>
                </patternFill>
              </fill>
            </x14:dxf>
          </x14:cfRule>
          <x14:cfRule type="containsText" priority="340" operator="containsText" id="{BDEC9893-A9A9-48C4-A54E-9BE239BBDB38}">
            <xm:f>NOT(ISERROR(SEARCH($G$85,M37)))</xm:f>
            <xm:f>$G$85</xm:f>
            <x14:dxf>
              <fill>
                <patternFill>
                  <bgColor rgb="FFFFFF00"/>
                </patternFill>
              </fill>
            </x14:dxf>
          </x14:cfRule>
          <xm:sqref>M37</xm:sqref>
        </x14:conditionalFormatting>
        <x14:conditionalFormatting xmlns:xm="http://schemas.microsoft.com/office/excel/2006/main">
          <x14:cfRule type="containsText" priority="333" operator="containsText" id="{4B4048F4-DB44-491A-BEF1-41775E42583F}">
            <xm:f>NOT(ISERROR(SEARCH($E$87,K9)))</xm:f>
            <xm:f>$E$87</xm:f>
            <x14:dxf>
              <fill>
                <patternFill>
                  <bgColor rgb="FFFF0000"/>
                </patternFill>
              </fill>
            </x14:dxf>
          </x14:cfRule>
          <x14:cfRule type="containsText" priority="334" operator="containsText" id="{577E9295-9236-4774-8FF8-34A5799D7AA5}">
            <xm:f>NOT(ISERROR(SEARCH($E$83,K9)))</xm:f>
            <xm:f>$E$83</xm:f>
            <x14:dxf>
              <fill>
                <patternFill>
                  <bgColor rgb="FF00B050"/>
                </patternFill>
              </fill>
            </x14:dxf>
          </x14:cfRule>
          <x14:cfRule type="containsText" priority="335" operator="containsText" id="{E0B030CB-8060-4821-878B-F1C5CEAFC1AA}">
            <xm:f>NOT(ISERROR(SEARCH($E$84,K9)))</xm:f>
            <xm:f>$E$84</xm:f>
            <x14:dxf>
              <fill>
                <patternFill>
                  <bgColor rgb="FF92D050"/>
                </patternFill>
              </fill>
            </x14:dxf>
          </x14:cfRule>
          <x14:cfRule type="containsText" priority="336" operator="containsText" id="{20AE44A1-C57E-4910-91AA-98B68FCF5278}">
            <xm:f>NOT(ISERROR(SEARCH($E$85,K9)))</xm:f>
            <xm:f>$E$85</xm:f>
            <x14:dxf>
              <fill>
                <patternFill>
                  <bgColor rgb="FFFFFF00"/>
                </patternFill>
              </fill>
            </x14:dxf>
          </x14:cfRule>
          <x14:cfRule type="containsText" priority="337" operator="containsText" id="{0B0396B0-F0B3-4F03-977F-70EFCAE73B38}">
            <xm:f>NOT(ISERROR(SEARCH($E$86,K9)))</xm:f>
            <xm:f>$E$86</xm:f>
            <x14:dxf>
              <fill>
                <patternFill>
                  <bgColor rgb="FFFFC000"/>
                </patternFill>
              </fill>
            </x14:dxf>
          </x14:cfRule>
          <xm:sqref>K9</xm:sqref>
        </x14:conditionalFormatting>
        <x14:conditionalFormatting xmlns:xm="http://schemas.microsoft.com/office/excel/2006/main">
          <x14:cfRule type="containsText" priority="328" operator="containsText" id="{D17725EF-0961-48AD-A32D-5E1749E7518B}">
            <xm:f>NOT(ISERROR(SEARCH($E$87,K12)))</xm:f>
            <xm:f>$E$87</xm:f>
            <x14:dxf>
              <fill>
                <patternFill>
                  <bgColor rgb="FFFF0000"/>
                </patternFill>
              </fill>
            </x14:dxf>
          </x14:cfRule>
          <x14:cfRule type="containsText" priority="329" operator="containsText" id="{3CB0C9C3-6D15-4861-A007-70A229CB21B5}">
            <xm:f>NOT(ISERROR(SEARCH($E$86,K12)))</xm:f>
            <xm:f>$E$86</xm:f>
            <x14:dxf>
              <fill>
                <patternFill>
                  <bgColor rgb="FFFFC000"/>
                </patternFill>
              </fill>
            </x14:dxf>
          </x14:cfRule>
          <x14:cfRule type="containsText" priority="330" operator="containsText" id="{7EA30EAC-435D-4D84-AAEF-1B39A66F5F88}">
            <xm:f>NOT(ISERROR(SEARCH($E$85,K12)))</xm:f>
            <xm:f>$E$85</xm:f>
            <x14:dxf>
              <fill>
                <patternFill>
                  <bgColor rgb="FFFFFF00"/>
                </patternFill>
              </fill>
            </x14:dxf>
          </x14:cfRule>
          <x14:cfRule type="containsText" priority="331" operator="containsText" id="{D6D7042F-9A97-4F34-A5FA-B4AC935FF22F}">
            <xm:f>NOT(ISERROR(SEARCH($E$84,K12)))</xm:f>
            <xm:f>$E$84</xm:f>
            <x14:dxf>
              <fill>
                <patternFill>
                  <bgColor rgb="FF92D050"/>
                </patternFill>
              </fill>
            </x14:dxf>
          </x14:cfRule>
          <x14:cfRule type="containsText" priority="332" operator="containsText" id="{B6E7AD15-9C4D-4984-90E9-7DEA8E95995B}">
            <xm:f>NOT(ISERROR(SEARCH($E$83,K12)))</xm:f>
            <xm:f>$E$83</xm:f>
            <x14:dxf>
              <fill>
                <patternFill>
                  <bgColor rgb="FF00B050"/>
                </patternFill>
              </fill>
            </x14:dxf>
          </x14:cfRule>
          <xm:sqref>K44:K46 K21 K23 K26:K28 K35 K52 K12 K14 K31:K32 K37 K54</xm:sqref>
        </x14:conditionalFormatting>
        <x14:conditionalFormatting xmlns:xm="http://schemas.microsoft.com/office/excel/2006/main">
          <x14:cfRule type="containsText" priority="323" operator="containsText" id="{3524F27E-6CC2-4374-88B4-6D0EBF5DF929}">
            <xm:f>NOT(ISERROR(SEARCH($E$87,K55)))</xm:f>
            <xm:f>$E$87</xm:f>
            <x14:dxf>
              <fill>
                <patternFill>
                  <bgColor rgb="FFFF0000"/>
                </patternFill>
              </fill>
            </x14:dxf>
          </x14:cfRule>
          <x14:cfRule type="containsText" priority="324" operator="containsText" id="{F8712417-E050-48AC-8CB6-8EAAA902979A}">
            <xm:f>NOT(ISERROR(SEARCH($E$86,K55)))</xm:f>
            <xm:f>$E$86</xm:f>
            <x14:dxf>
              <fill>
                <patternFill>
                  <bgColor rgb="FFFFC000"/>
                </patternFill>
              </fill>
            </x14:dxf>
          </x14:cfRule>
          <x14:cfRule type="containsText" priority="325" operator="containsText" id="{BDBA9800-E949-4193-88D5-C3C030F3DC3F}">
            <xm:f>NOT(ISERROR(SEARCH($E$85,K55)))</xm:f>
            <xm:f>$E$85</xm:f>
            <x14:dxf>
              <fill>
                <patternFill>
                  <bgColor rgb="FFFFFF00"/>
                </patternFill>
              </fill>
            </x14:dxf>
          </x14:cfRule>
          <x14:cfRule type="containsText" priority="326" operator="containsText" id="{99041F94-8514-433A-A1A8-CD4F154EB35E}">
            <xm:f>NOT(ISERROR(SEARCH($E$84,K55)))</xm:f>
            <xm:f>$E$84</xm:f>
            <x14:dxf>
              <fill>
                <patternFill>
                  <bgColor rgb="FF92D050"/>
                </patternFill>
              </fill>
            </x14:dxf>
          </x14:cfRule>
          <x14:cfRule type="containsText" priority="327" operator="containsText" id="{286EEBD2-090C-40F5-9E40-76DC60A2DD84}">
            <xm:f>NOT(ISERROR(SEARCH($E$83,K55)))</xm:f>
            <xm:f>$E$83</xm:f>
            <x14:dxf>
              <fill>
                <patternFill>
                  <bgColor rgb="FF00B050"/>
                </patternFill>
              </fill>
            </x14:dxf>
          </x14:cfRule>
          <xm:sqref>K55</xm:sqref>
        </x14:conditionalFormatting>
        <x14:conditionalFormatting xmlns:xm="http://schemas.microsoft.com/office/excel/2006/main">
          <x14:cfRule type="containsText" priority="320" operator="containsText" id="{7A8AEC79-3FE8-4E8D-B916-284CE4EF766B}">
            <xm:f>NOT(ISERROR(SEARCH($F$83,L9)))</xm:f>
            <xm:f>$F$83</xm:f>
            <x14:dxf>
              <fill>
                <patternFill>
                  <bgColor rgb="FFFF0000"/>
                </patternFill>
              </fill>
            </x14:dxf>
          </x14:cfRule>
          <x14:cfRule type="containsText" priority="321" operator="containsText" id="{D549A06A-5476-41A7-832F-927CD986CAE3}">
            <xm:f>NOT(ISERROR(SEARCH($F$84,L9)))</xm:f>
            <xm:f>$F$84</xm:f>
            <x14:dxf>
              <fill>
                <patternFill>
                  <bgColor rgb="FFFFC000"/>
                </patternFill>
              </fill>
            </x14:dxf>
          </x14:cfRule>
          <x14:cfRule type="containsText" priority="322" operator="containsText" id="{D87ECF85-FFB9-4837-BF01-4BD355AE04BC}">
            <xm:f>NOT(ISERROR(SEARCH($F$85,L9)))</xm:f>
            <xm:f>$F$85</xm:f>
            <x14:dxf>
              <fill>
                <patternFill>
                  <bgColor rgb="FFFFFF00"/>
                </patternFill>
              </fill>
            </x14:dxf>
          </x14:cfRule>
          <xm:sqref>L9 L44:L46 L26:L28 L35 L52 L12 L31:L32 L37 L54</xm:sqref>
        </x14:conditionalFormatting>
        <x14:conditionalFormatting xmlns:xm="http://schemas.microsoft.com/office/excel/2006/main">
          <x14:cfRule type="containsText" priority="317" operator="containsText" id="{E48547CD-BFD2-4453-90BC-1AC3A5BFB1F4}">
            <xm:f>NOT(ISERROR(SEARCH($F$83,L14)))</xm:f>
            <xm:f>$F$83</xm:f>
            <x14:dxf>
              <fill>
                <patternFill>
                  <bgColor rgb="FFFF0000"/>
                </patternFill>
              </fill>
            </x14:dxf>
          </x14:cfRule>
          <x14:cfRule type="containsText" priority="318" operator="containsText" id="{003A8922-0346-4910-B53E-709903E8836A}">
            <xm:f>NOT(ISERROR(SEARCH($F$84,L14)))</xm:f>
            <xm:f>$F$84</xm:f>
            <x14:dxf>
              <fill>
                <patternFill>
                  <bgColor rgb="FFFFC000"/>
                </patternFill>
              </fill>
            </x14:dxf>
          </x14:cfRule>
          <x14:cfRule type="containsText" priority="319" operator="containsText" id="{B8FAE7A7-82CF-4850-8E4D-2BE2BBFEDFA8}">
            <xm:f>NOT(ISERROR(SEARCH($F$85,L14)))</xm:f>
            <xm:f>$F$85</xm:f>
            <x14:dxf>
              <fill>
                <patternFill>
                  <bgColor rgb="FFFFFF00"/>
                </patternFill>
              </fill>
            </x14:dxf>
          </x14:cfRule>
          <xm:sqref>L14</xm:sqref>
        </x14:conditionalFormatting>
        <x14:conditionalFormatting xmlns:xm="http://schemas.microsoft.com/office/excel/2006/main">
          <x14:cfRule type="containsText" priority="314" operator="containsText" id="{FCA6B928-2B2D-451C-8CC9-0D50A2319E4D}">
            <xm:f>NOT(ISERROR(SEARCH($F$83,L21)))</xm:f>
            <xm:f>$F$83</xm:f>
            <x14:dxf>
              <fill>
                <patternFill>
                  <bgColor rgb="FFFF0000"/>
                </patternFill>
              </fill>
            </x14:dxf>
          </x14:cfRule>
          <x14:cfRule type="containsText" priority="315" operator="containsText" id="{CC1C188E-E72C-4025-A3E4-C128E00076FD}">
            <xm:f>NOT(ISERROR(SEARCH($F$84,L21)))</xm:f>
            <xm:f>$F$84</xm:f>
            <x14:dxf>
              <fill>
                <patternFill>
                  <bgColor rgb="FFFFC000"/>
                </patternFill>
              </fill>
            </x14:dxf>
          </x14:cfRule>
          <x14:cfRule type="containsText" priority="316" operator="containsText" id="{696122A1-EF4B-461B-BC00-C23C8FAFAA13}">
            <xm:f>NOT(ISERROR(SEARCH($F$85,L21)))</xm:f>
            <xm:f>$F$85</xm:f>
            <x14:dxf>
              <fill>
                <patternFill>
                  <bgColor rgb="FFFFFF00"/>
                </patternFill>
              </fill>
            </x14:dxf>
          </x14:cfRule>
          <xm:sqref>L21</xm:sqref>
        </x14:conditionalFormatting>
        <x14:conditionalFormatting xmlns:xm="http://schemas.microsoft.com/office/excel/2006/main">
          <x14:cfRule type="containsText" priority="311" operator="containsText" id="{8B41AA61-24E7-4CF2-B254-7AABC4861BA9}">
            <xm:f>NOT(ISERROR(SEARCH($F$83,L23)))</xm:f>
            <xm:f>$F$83</xm:f>
            <x14:dxf>
              <fill>
                <patternFill>
                  <bgColor rgb="FFFF0000"/>
                </patternFill>
              </fill>
            </x14:dxf>
          </x14:cfRule>
          <x14:cfRule type="containsText" priority="312" operator="containsText" id="{FD2E20A4-14E2-41AB-8059-65FB7CD65325}">
            <xm:f>NOT(ISERROR(SEARCH($F$84,L23)))</xm:f>
            <xm:f>$F$84</xm:f>
            <x14:dxf>
              <fill>
                <patternFill>
                  <bgColor rgb="FFFFC000"/>
                </patternFill>
              </fill>
            </x14:dxf>
          </x14:cfRule>
          <x14:cfRule type="containsText" priority="313" operator="containsText" id="{102A9A9C-91AE-4024-A649-11B776A50864}">
            <xm:f>NOT(ISERROR(SEARCH($F$85,L23)))</xm:f>
            <xm:f>$F$85</xm:f>
            <x14:dxf>
              <fill>
                <patternFill>
                  <bgColor rgb="FFFFFF00"/>
                </patternFill>
              </fill>
            </x14:dxf>
          </x14:cfRule>
          <xm:sqref>L23</xm:sqref>
        </x14:conditionalFormatting>
        <x14:conditionalFormatting xmlns:xm="http://schemas.microsoft.com/office/excel/2006/main">
          <x14:cfRule type="containsText" priority="306" operator="containsText" id="{6FB2C6D4-927F-4E2E-B190-D35DD2CD7324}">
            <xm:f>NOT(ISERROR(SEARCH($E$87,K17)))</xm:f>
            <xm:f>$E$87</xm:f>
            <x14:dxf>
              <fill>
                <patternFill>
                  <bgColor rgb="FFFF0000"/>
                </patternFill>
              </fill>
            </x14:dxf>
          </x14:cfRule>
          <x14:cfRule type="containsText" priority="307" operator="containsText" id="{6FDF8744-45F9-4EC1-92AA-E03C22E6AB10}">
            <xm:f>NOT(ISERROR(SEARCH($E$83,K17)))</xm:f>
            <xm:f>$E$83</xm:f>
            <x14:dxf>
              <fill>
                <patternFill>
                  <bgColor rgb="FF00B050"/>
                </patternFill>
              </fill>
            </x14:dxf>
          </x14:cfRule>
          <x14:cfRule type="containsText" priority="308" operator="containsText" id="{064954D0-1723-43F2-A2F2-B6E4F9603C90}">
            <xm:f>NOT(ISERROR(SEARCH($E$84,K17)))</xm:f>
            <xm:f>$E$84</xm:f>
            <x14:dxf>
              <fill>
                <patternFill>
                  <bgColor rgb="FF92D050"/>
                </patternFill>
              </fill>
            </x14:dxf>
          </x14:cfRule>
          <x14:cfRule type="containsText" priority="309" operator="containsText" id="{9F484364-DE26-4714-9455-E7E7F8F025B9}">
            <xm:f>NOT(ISERROR(SEARCH($E$85,K17)))</xm:f>
            <xm:f>$E$85</xm:f>
            <x14:dxf>
              <fill>
                <patternFill>
                  <bgColor rgb="FFFFFF00"/>
                </patternFill>
              </fill>
            </x14:dxf>
          </x14:cfRule>
          <x14:cfRule type="containsText" priority="310" operator="containsText" id="{D5A29E5E-010C-46F1-99D4-BE8D754DDEC9}">
            <xm:f>NOT(ISERROR(SEARCH($E$86,K17)))</xm:f>
            <xm:f>$E$86</xm:f>
            <x14:dxf>
              <fill>
                <patternFill>
                  <bgColor rgb="FFFFC000"/>
                </patternFill>
              </fill>
            </x14:dxf>
          </x14:cfRule>
          <xm:sqref>K17:K19</xm:sqref>
        </x14:conditionalFormatting>
        <x14:conditionalFormatting xmlns:xm="http://schemas.microsoft.com/office/excel/2006/main">
          <x14:cfRule type="containsText" priority="303" operator="containsText" id="{7970852F-3A36-4D01-91EE-ACA39AFCC698}">
            <xm:f>NOT(ISERROR(SEARCH($F$85,L17)))</xm:f>
            <xm:f>$F$85</xm:f>
            <x14:dxf>
              <fill>
                <patternFill>
                  <bgColor rgb="FFFFFF00"/>
                </patternFill>
              </fill>
            </x14:dxf>
          </x14:cfRule>
          <x14:cfRule type="containsText" priority="304" operator="containsText" id="{908CB3FB-DCF3-42EF-B992-B3E859239EFD}">
            <xm:f>NOT(ISERROR(SEARCH($F$84,L17)))</xm:f>
            <xm:f>$F$84</xm:f>
            <x14:dxf>
              <fill>
                <patternFill>
                  <bgColor rgb="FFFFC000"/>
                </patternFill>
              </fill>
            </x14:dxf>
          </x14:cfRule>
          <x14:cfRule type="containsText" priority="305" operator="containsText" id="{5B5DB698-C6FA-4F36-8330-3A7A7A66BB6F}">
            <xm:f>NOT(ISERROR(SEARCH($F$83,L17)))</xm:f>
            <xm:f>$F$83</xm:f>
            <x14:dxf>
              <fill>
                <patternFill>
                  <bgColor rgb="FFFF0000"/>
                </patternFill>
              </fill>
            </x14:dxf>
          </x14:cfRule>
          <xm:sqref>L17:L19</xm:sqref>
        </x14:conditionalFormatting>
        <x14:conditionalFormatting xmlns:xm="http://schemas.microsoft.com/office/excel/2006/main">
          <x14:cfRule type="containsText" priority="298" operator="containsText" id="{32027D64-873D-4DDD-9FE5-0D76A481D499}">
            <xm:f>NOT(ISERROR(SEARCH($E$87,E46)))</xm:f>
            <xm:f>$E$87</xm:f>
            <x14:dxf>
              <fill>
                <patternFill>
                  <bgColor rgb="FFFF0000"/>
                </patternFill>
              </fill>
            </x14:dxf>
          </x14:cfRule>
          <x14:cfRule type="containsText" priority="299" operator="containsText" id="{F0EBDD98-7FC6-4EF9-B890-BD94D385A6CF}">
            <xm:f>NOT(ISERROR(SEARCH($E$86,E46)))</xm:f>
            <xm:f>$E$86</xm:f>
            <x14:dxf>
              <fill>
                <patternFill>
                  <bgColor rgb="FFFFC000"/>
                </patternFill>
              </fill>
            </x14:dxf>
          </x14:cfRule>
          <x14:cfRule type="containsText" priority="300" operator="containsText" id="{4349B55C-E4FB-4365-BE61-017FC2821EF0}">
            <xm:f>NOT(ISERROR(SEARCH($E$85,E46)))</xm:f>
            <xm:f>$E$85</xm:f>
            <x14:dxf>
              <fill>
                <patternFill>
                  <bgColor rgb="FFFFFF00"/>
                </patternFill>
              </fill>
            </x14:dxf>
          </x14:cfRule>
          <x14:cfRule type="containsText" priority="301" operator="containsText" id="{0CA77BD2-3459-445D-A0BB-057CABCD583F}">
            <xm:f>NOT(ISERROR(SEARCH($E$84,E46)))</xm:f>
            <xm:f>$E$84</xm:f>
            <x14:dxf>
              <fill>
                <patternFill>
                  <bgColor rgb="FF92D050"/>
                </patternFill>
              </fill>
            </x14:dxf>
          </x14:cfRule>
          <x14:cfRule type="containsText" priority="302" operator="containsText" id="{C132E710-1FC0-4AB0-827E-3674A5352E9E}">
            <xm:f>NOT(ISERROR(SEARCH($E$83,E46)))</xm:f>
            <xm:f>$E$83</xm:f>
            <x14:dxf>
              <fill>
                <patternFill>
                  <bgColor rgb="FF00B050"/>
                </patternFill>
              </fill>
            </x14:dxf>
          </x14:cfRule>
          <xm:sqref>E46</xm:sqref>
        </x14:conditionalFormatting>
        <x14:conditionalFormatting xmlns:xm="http://schemas.microsoft.com/office/excel/2006/main">
          <x14:cfRule type="containsText" priority="293" operator="containsText" id="{38985A7B-3E2F-4976-98AC-5332A97F7F9D}">
            <xm:f>NOT(ISERROR(SEARCH($E$87,E44)))</xm:f>
            <xm:f>$E$87</xm:f>
            <x14:dxf>
              <fill>
                <patternFill>
                  <bgColor rgb="FFFF0000"/>
                </patternFill>
              </fill>
            </x14:dxf>
          </x14:cfRule>
          <x14:cfRule type="containsText" priority="294" operator="containsText" id="{CFA56A49-B7E8-432F-8AD1-51F64791CE08}">
            <xm:f>NOT(ISERROR(SEARCH($E$86,E44)))</xm:f>
            <xm:f>$E$86</xm:f>
            <x14:dxf>
              <fill>
                <patternFill>
                  <bgColor rgb="FFFFC000"/>
                </patternFill>
              </fill>
            </x14:dxf>
          </x14:cfRule>
          <x14:cfRule type="containsText" priority="295" operator="containsText" id="{6950E178-D30E-4B20-9FEB-60D1BBF3B099}">
            <xm:f>NOT(ISERROR(SEARCH($E$85,E44)))</xm:f>
            <xm:f>$E$85</xm:f>
            <x14:dxf>
              <fill>
                <patternFill>
                  <bgColor rgb="FFFFFF00"/>
                </patternFill>
              </fill>
            </x14:dxf>
          </x14:cfRule>
          <x14:cfRule type="containsText" priority="296" operator="containsText" id="{761EDB62-5C0E-4CC9-BA37-2A0A998EA43B}">
            <xm:f>NOT(ISERROR(SEARCH($E$84,E44)))</xm:f>
            <xm:f>$E$84</xm:f>
            <x14:dxf>
              <fill>
                <patternFill>
                  <bgColor rgb="FF92D050"/>
                </patternFill>
              </fill>
            </x14:dxf>
          </x14:cfRule>
          <x14:cfRule type="containsText" priority="297" operator="containsText" id="{7DC91EF3-B615-4F5C-8A5A-2458F86439A1}">
            <xm:f>NOT(ISERROR(SEARCH($E$83,E44)))</xm:f>
            <xm:f>$E$83</xm:f>
            <x14:dxf>
              <fill>
                <patternFill>
                  <bgColor rgb="FF00B050"/>
                </patternFill>
              </fill>
            </x14:dxf>
          </x14:cfRule>
          <xm:sqref>E44:E45</xm:sqref>
        </x14:conditionalFormatting>
        <x14:conditionalFormatting xmlns:xm="http://schemas.microsoft.com/office/excel/2006/main">
          <x14:cfRule type="containsText" priority="288" operator="containsText" id="{3BB6CB4D-C017-49A0-A3CB-4740354C59CC}">
            <xm:f>NOT(ISERROR(SEARCH($E$87,K49)))</xm:f>
            <xm:f>$E$87</xm:f>
            <x14:dxf>
              <fill>
                <patternFill>
                  <bgColor rgb="FFFF0000"/>
                </patternFill>
              </fill>
            </x14:dxf>
          </x14:cfRule>
          <x14:cfRule type="containsText" priority="289" operator="containsText" id="{6F8E2421-6411-4A38-8789-1DCC28EAF263}">
            <xm:f>NOT(ISERROR(SEARCH($E$86,K49)))</xm:f>
            <xm:f>$E$86</xm:f>
            <x14:dxf>
              <fill>
                <patternFill>
                  <bgColor rgb="FFFFC000"/>
                </patternFill>
              </fill>
            </x14:dxf>
          </x14:cfRule>
          <x14:cfRule type="containsText" priority="290" operator="containsText" id="{FFE52E80-336A-4BC3-AD57-D04DBA8B4F54}">
            <xm:f>NOT(ISERROR(SEARCH($E$85,K49)))</xm:f>
            <xm:f>$E$85</xm:f>
            <x14:dxf>
              <fill>
                <patternFill>
                  <bgColor rgb="FFFFFF00"/>
                </patternFill>
              </fill>
            </x14:dxf>
          </x14:cfRule>
          <x14:cfRule type="containsText" priority="291" operator="containsText" id="{7C42E515-7CB6-49A1-AAF6-0C9467356847}">
            <xm:f>NOT(ISERROR(SEARCH($E$84,K49)))</xm:f>
            <xm:f>$E$84</xm:f>
            <x14:dxf>
              <fill>
                <patternFill>
                  <bgColor rgb="FF92D050"/>
                </patternFill>
              </fill>
            </x14:dxf>
          </x14:cfRule>
          <x14:cfRule type="containsText" priority="292" operator="containsText" id="{E4645690-F2E6-4D42-AD4A-94079EF49184}">
            <xm:f>NOT(ISERROR(SEARCH($E$83,K49)))</xm:f>
            <xm:f>$E$83</xm:f>
            <x14:dxf>
              <fill>
                <patternFill>
                  <bgColor rgb="FF00B050"/>
                </patternFill>
              </fill>
            </x14:dxf>
          </x14:cfRule>
          <xm:sqref>K49</xm:sqref>
        </x14:conditionalFormatting>
        <x14:conditionalFormatting xmlns:xm="http://schemas.microsoft.com/office/excel/2006/main">
          <x14:cfRule type="containsText" priority="283" operator="containsText" id="{8AA1AB78-20EE-4EC4-BDE7-2E7ABFD07AD9}">
            <xm:f>NOT(ISERROR(SEARCH($E$87,E49)))</xm:f>
            <xm:f>$E$87</xm:f>
            <x14:dxf>
              <fill>
                <patternFill>
                  <bgColor rgb="FFFF0000"/>
                </patternFill>
              </fill>
            </x14:dxf>
          </x14:cfRule>
          <x14:cfRule type="containsText" priority="284" operator="containsText" id="{104C714C-A1DC-4BBB-8212-7E53E5CAE530}">
            <xm:f>NOT(ISERROR(SEARCH($E$86,E49)))</xm:f>
            <xm:f>$E$86</xm:f>
            <x14:dxf>
              <fill>
                <patternFill>
                  <bgColor rgb="FFFFC000"/>
                </patternFill>
              </fill>
            </x14:dxf>
          </x14:cfRule>
          <x14:cfRule type="containsText" priority="285" operator="containsText" id="{2A7E0329-9AB2-4F71-9D85-8F6AC7AB3346}">
            <xm:f>NOT(ISERROR(SEARCH($E$85,E49)))</xm:f>
            <xm:f>$E$85</xm:f>
            <x14:dxf>
              <fill>
                <patternFill>
                  <bgColor rgb="FFFFFF00"/>
                </patternFill>
              </fill>
            </x14:dxf>
          </x14:cfRule>
          <x14:cfRule type="containsText" priority="286" operator="containsText" id="{47C02084-7D14-46B8-8BF8-1A478AC90860}">
            <xm:f>NOT(ISERROR(SEARCH($E$84,E49)))</xm:f>
            <xm:f>$E$84</xm:f>
            <x14:dxf>
              <fill>
                <patternFill>
                  <bgColor rgb="FF92D050"/>
                </patternFill>
              </fill>
            </x14:dxf>
          </x14:cfRule>
          <x14:cfRule type="containsText" priority="287" operator="containsText" id="{E2D91BE4-DCCB-4ED9-9887-4853FB0A8AFA}">
            <xm:f>NOT(ISERROR(SEARCH($E$83,E49)))</xm:f>
            <xm:f>$E$83</xm:f>
            <x14:dxf>
              <fill>
                <patternFill>
                  <bgColor rgb="FF00B050"/>
                </patternFill>
              </fill>
            </x14:dxf>
          </x14:cfRule>
          <xm:sqref>E49</xm:sqref>
        </x14:conditionalFormatting>
        <x14:conditionalFormatting xmlns:xm="http://schemas.microsoft.com/office/excel/2006/main">
          <x14:cfRule type="containsText" priority="280" operator="containsText" id="{8ECE8BA8-B745-4F11-AA9C-DA36F7384A0A}">
            <xm:f>NOT(ISERROR(SEARCH($F$85,F49)))</xm:f>
            <xm:f>$F$85</xm:f>
            <x14:dxf>
              <fill>
                <patternFill>
                  <bgColor rgb="FFFFFF00"/>
                </patternFill>
              </fill>
            </x14:dxf>
          </x14:cfRule>
          <x14:cfRule type="containsText" priority="281" operator="containsText" id="{2337F546-D854-4337-B329-313BF38080A1}">
            <xm:f>NOT(ISERROR(SEARCH($F$84,F49)))</xm:f>
            <xm:f>$F$84</xm:f>
            <x14:dxf>
              <fill>
                <patternFill>
                  <bgColor rgb="FFFFC000"/>
                </patternFill>
              </fill>
            </x14:dxf>
          </x14:cfRule>
          <x14:cfRule type="containsText" priority="282" operator="containsText" id="{DC7BF54E-43FD-4A70-B98F-69E617D6569E}">
            <xm:f>NOT(ISERROR(SEARCH($F$83,F49)))</xm:f>
            <xm:f>$F$83</xm:f>
            <x14:dxf>
              <fill>
                <patternFill>
                  <bgColor rgb="FFFF0000"/>
                </patternFill>
              </fill>
            </x14:dxf>
          </x14:cfRule>
          <xm:sqref>F49</xm:sqref>
        </x14:conditionalFormatting>
        <x14:conditionalFormatting xmlns:xm="http://schemas.microsoft.com/office/excel/2006/main">
          <x14:cfRule type="containsText" priority="277" operator="containsText" id="{FA674706-C9C0-456F-BF0E-CBAC0185FAF0}">
            <xm:f>NOT(ISERROR(SEARCH($G$83,G49)))</xm:f>
            <xm:f>$G$83</xm:f>
            <x14:dxf>
              <fill>
                <patternFill>
                  <bgColor rgb="FFFF0000"/>
                </patternFill>
              </fill>
            </x14:dxf>
          </x14:cfRule>
          <x14:cfRule type="containsText" priority="278" operator="containsText" id="{BA1E057E-E74B-48C7-8F0A-EDE6202C0E69}">
            <xm:f>NOT(ISERROR(SEARCH($G$84,G49)))</xm:f>
            <xm:f>$G$84</xm:f>
            <x14:dxf>
              <fill>
                <patternFill>
                  <bgColor rgb="FFFFC000"/>
                </patternFill>
              </fill>
            </x14:dxf>
          </x14:cfRule>
          <x14:cfRule type="containsText" priority="279" operator="containsText" id="{3D6D1088-16E3-49FE-83BD-6646F59BF8FA}">
            <xm:f>NOT(ISERROR(SEARCH($G$85,G49)))</xm:f>
            <xm:f>$G$85</xm:f>
            <x14:dxf>
              <fill>
                <patternFill>
                  <bgColor rgb="FFFFFF00"/>
                </patternFill>
              </fill>
            </x14:dxf>
          </x14:cfRule>
          <xm:sqref>G49</xm:sqref>
        </x14:conditionalFormatting>
        <x14:conditionalFormatting xmlns:xm="http://schemas.microsoft.com/office/excel/2006/main">
          <x14:cfRule type="containsText" priority="274" operator="containsText" id="{18328A99-7B47-4103-8B47-56F4E0F9903C}">
            <xm:f>NOT(ISERROR(SEARCH($G$83,M49)))</xm:f>
            <xm:f>$G$83</xm:f>
            <x14:dxf>
              <fill>
                <patternFill>
                  <bgColor rgb="FFFF0000"/>
                </patternFill>
              </fill>
            </x14:dxf>
          </x14:cfRule>
          <x14:cfRule type="containsText" priority="275" operator="containsText" id="{10F6AF00-492E-4DA9-92C3-ADB5CF2C4745}">
            <xm:f>NOT(ISERROR(SEARCH($G$84,M49)))</xm:f>
            <xm:f>$G$84</xm:f>
            <x14:dxf>
              <fill>
                <patternFill>
                  <bgColor rgb="FFFFC000"/>
                </patternFill>
              </fill>
            </x14:dxf>
          </x14:cfRule>
          <x14:cfRule type="containsText" priority="276" operator="containsText" id="{AC6E7FFF-718D-4D89-99ED-BAD8456CF875}">
            <xm:f>NOT(ISERROR(SEARCH($G$85,M49)))</xm:f>
            <xm:f>$G$85</xm:f>
            <x14:dxf>
              <fill>
                <patternFill>
                  <bgColor rgb="FFFFFF00"/>
                </patternFill>
              </fill>
            </x14:dxf>
          </x14:cfRule>
          <xm:sqref>M49</xm:sqref>
        </x14:conditionalFormatting>
        <x14:conditionalFormatting xmlns:xm="http://schemas.microsoft.com/office/excel/2006/main">
          <x14:cfRule type="containsText" priority="271" operator="containsText" id="{3B5848FD-8986-441C-A1C3-1AAFFDB00256}">
            <xm:f>NOT(ISERROR(SEARCH($F$83,L49)))</xm:f>
            <xm:f>$F$83</xm:f>
            <x14:dxf>
              <fill>
                <patternFill>
                  <bgColor rgb="FFFF0000"/>
                </patternFill>
              </fill>
            </x14:dxf>
          </x14:cfRule>
          <x14:cfRule type="containsText" priority="272" operator="containsText" id="{C616F276-201E-4979-81BB-898020360FD9}">
            <xm:f>NOT(ISERROR(SEARCH($F$84,L49)))</xm:f>
            <xm:f>$F$84</xm:f>
            <x14:dxf>
              <fill>
                <patternFill>
                  <bgColor rgb="FFFFC000"/>
                </patternFill>
              </fill>
            </x14:dxf>
          </x14:cfRule>
          <x14:cfRule type="containsText" priority="273" operator="containsText" id="{3D442B9D-06AE-4D80-BDF1-1914AFB75DCF}">
            <xm:f>NOT(ISERROR(SEARCH($F$85,L49)))</xm:f>
            <xm:f>$F$85</xm:f>
            <x14:dxf>
              <fill>
                <patternFill>
                  <bgColor rgb="FFFFFF00"/>
                </patternFill>
              </fill>
            </x14:dxf>
          </x14:cfRule>
          <xm:sqref>L49</xm:sqref>
        </x14:conditionalFormatting>
        <x14:conditionalFormatting xmlns:xm="http://schemas.microsoft.com/office/excel/2006/main">
          <x14:cfRule type="containsText" priority="266" operator="containsText" id="{A035A42A-4F59-4E28-AC4D-308510FDBD45}">
            <xm:f>NOT(ISERROR(SEARCH($E$87,E39)))</xm:f>
            <xm:f>$E$87</xm:f>
            <x14:dxf>
              <fill>
                <patternFill>
                  <bgColor rgb="FFFF0000"/>
                </patternFill>
              </fill>
            </x14:dxf>
          </x14:cfRule>
          <x14:cfRule type="containsText" priority="267" operator="containsText" id="{0727CC86-9D2A-4AF2-A59C-85023678ACFD}">
            <xm:f>NOT(ISERROR(SEARCH($E$83,E39)))</xm:f>
            <xm:f>$E$83</xm:f>
            <x14:dxf>
              <fill>
                <patternFill>
                  <bgColor rgb="FF00B050"/>
                </patternFill>
              </fill>
            </x14:dxf>
          </x14:cfRule>
          <x14:cfRule type="containsText" priority="268" operator="containsText" id="{6DD1C492-DF8F-415C-8584-435435722D98}">
            <xm:f>NOT(ISERROR(SEARCH($E$84,E39)))</xm:f>
            <xm:f>$E$84</xm:f>
            <x14:dxf>
              <fill>
                <patternFill>
                  <bgColor rgb="FF92D050"/>
                </patternFill>
              </fill>
            </x14:dxf>
          </x14:cfRule>
          <x14:cfRule type="containsText" priority="269" operator="containsText" id="{330813E6-D0A0-482C-97F6-46662CDF945F}">
            <xm:f>NOT(ISERROR(SEARCH($E$85,E39)))</xm:f>
            <xm:f>$E$85</xm:f>
            <x14:dxf>
              <fill>
                <patternFill>
                  <bgColor rgb="FFFFFF00"/>
                </patternFill>
              </fill>
            </x14:dxf>
          </x14:cfRule>
          <x14:cfRule type="containsText" priority="270" operator="containsText" id="{29757393-5AAB-414C-AC77-5172DEB7B2FC}">
            <xm:f>NOT(ISERROR(SEARCH($E$86,E39)))</xm:f>
            <xm:f>$E$86</xm:f>
            <x14:dxf>
              <fill>
                <patternFill>
                  <bgColor rgb="FFFFC000"/>
                </patternFill>
              </fill>
            </x14:dxf>
          </x14:cfRule>
          <xm:sqref>E39</xm:sqref>
        </x14:conditionalFormatting>
        <x14:conditionalFormatting xmlns:xm="http://schemas.microsoft.com/office/excel/2006/main">
          <x14:cfRule type="containsText" priority="261" operator="containsText" id="{642F2AC4-A01B-4DE3-B5CC-8559E4127D7D}">
            <xm:f>NOT(ISERROR(SEARCH($E$87,K39)))</xm:f>
            <xm:f>$E$87</xm:f>
            <x14:dxf>
              <fill>
                <patternFill>
                  <bgColor rgb="FFFF0000"/>
                </patternFill>
              </fill>
            </x14:dxf>
          </x14:cfRule>
          <x14:cfRule type="containsText" priority="262" operator="containsText" id="{1CE38109-8520-444A-855D-FA916D86748B}">
            <xm:f>NOT(ISERROR(SEARCH($E$86,K39)))</xm:f>
            <xm:f>$E$86</xm:f>
            <x14:dxf>
              <fill>
                <patternFill>
                  <bgColor rgb="FFFFC000"/>
                </patternFill>
              </fill>
            </x14:dxf>
          </x14:cfRule>
          <x14:cfRule type="containsText" priority="263" operator="containsText" id="{A3ADE333-11F8-488B-8ECC-8EB133BF2B15}">
            <xm:f>NOT(ISERROR(SEARCH($E$85,K39)))</xm:f>
            <xm:f>$E$85</xm:f>
            <x14:dxf>
              <fill>
                <patternFill>
                  <bgColor rgb="FFFFFF00"/>
                </patternFill>
              </fill>
            </x14:dxf>
          </x14:cfRule>
          <x14:cfRule type="containsText" priority="264" operator="containsText" id="{710719A7-C4A0-44F2-B198-DDC903628118}">
            <xm:f>NOT(ISERROR(SEARCH($E$84,K39)))</xm:f>
            <xm:f>$E$84</xm:f>
            <x14:dxf>
              <fill>
                <patternFill>
                  <bgColor rgb="FF92D050"/>
                </patternFill>
              </fill>
            </x14:dxf>
          </x14:cfRule>
          <x14:cfRule type="containsText" priority="265" operator="containsText" id="{AF33D54D-64F5-49CA-AEBD-04EABA65AED8}">
            <xm:f>NOT(ISERROR(SEARCH($E$83,K39)))</xm:f>
            <xm:f>$E$83</xm:f>
            <x14:dxf>
              <fill>
                <patternFill>
                  <bgColor rgb="FF00B050"/>
                </patternFill>
              </fill>
            </x14:dxf>
          </x14:cfRule>
          <xm:sqref>K39</xm:sqref>
        </x14:conditionalFormatting>
        <x14:conditionalFormatting xmlns:xm="http://schemas.microsoft.com/office/excel/2006/main">
          <x14:cfRule type="containsText" priority="258" operator="containsText" id="{7BA189CD-333E-4B43-B079-4F9ECC765C0E}">
            <xm:f>NOT(ISERROR(SEARCH($F$85,F39)))</xm:f>
            <xm:f>$F$85</xm:f>
            <x14:dxf>
              <fill>
                <patternFill>
                  <bgColor rgb="FFFFFF00"/>
                </patternFill>
              </fill>
            </x14:dxf>
          </x14:cfRule>
          <x14:cfRule type="containsText" priority="259" operator="containsText" id="{4AA12516-FF61-4933-8316-ADD461A5D34B}">
            <xm:f>NOT(ISERROR(SEARCH($F$84,F39)))</xm:f>
            <xm:f>$F$84</xm:f>
            <x14:dxf>
              <fill>
                <patternFill>
                  <bgColor rgb="FFFFC000"/>
                </patternFill>
              </fill>
            </x14:dxf>
          </x14:cfRule>
          <x14:cfRule type="containsText" priority="260" operator="containsText" id="{E1891B93-6A9E-425E-B977-D08E2B7AA4A9}">
            <xm:f>NOT(ISERROR(SEARCH($F$83,F39)))</xm:f>
            <xm:f>$F$83</xm:f>
            <x14:dxf>
              <fill>
                <patternFill>
                  <bgColor rgb="FFFF0000"/>
                </patternFill>
              </fill>
            </x14:dxf>
          </x14:cfRule>
          <xm:sqref>F39</xm:sqref>
        </x14:conditionalFormatting>
        <x14:conditionalFormatting xmlns:xm="http://schemas.microsoft.com/office/excel/2006/main">
          <x14:cfRule type="containsText" priority="255" operator="containsText" id="{91504773-0A53-490A-B27E-3F1A1D223DD6}">
            <xm:f>NOT(ISERROR(SEARCH($G$83,G39)))</xm:f>
            <xm:f>$G$83</xm:f>
            <x14:dxf>
              <fill>
                <patternFill>
                  <bgColor rgb="FFFF0000"/>
                </patternFill>
              </fill>
            </x14:dxf>
          </x14:cfRule>
          <x14:cfRule type="containsText" priority="256" operator="containsText" id="{DCA85F6F-3AE8-487A-B5DB-DB36588292B0}">
            <xm:f>NOT(ISERROR(SEARCH($G$84,G39)))</xm:f>
            <xm:f>$G$84</xm:f>
            <x14:dxf>
              <fill>
                <patternFill>
                  <bgColor rgb="FFFFC000"/>
                </patternFill>
              </fill>
            </x14:dxf>
          </x14:cfRule>
          <x14:cfRule type="containsText" priority="257" operator="containsText" id="{EB31028B-E4B4-4DF8-AE8A-8CC2637750F8}">
            <xm:f>NOT(ISERROR(SEARCH($G$85,G39)))</xm:f>
            <xm:f>$G$85</xm:f>
            <x14:dxf>
              <fill>
                <patternFill>
                  <bgColor rgb="FFFFFF00"/>
                </patternFill>
              </fill>
            </x14:dxf>
          </x14:cfRule>
          <xm:sqref>G39</xm:sqref>
        </x14:conditionalFormatting>
        <x14:conditionalFormatting xmlns:xm="http://schemas.microsoft.com/office/excel/2006/main">
          <x14:cfRule type="containsText" priority="252" operator="containsText" id="{03D0E075-A82B-4E95-A405-C2181DA407C1}">
            <xm:f>NOT(ISERROR(SEARCH($G$83,M39)))</xm:f>
            <xm:f>$G$83</xm:f>
            <x14:dxf>
              <fill>
                <patternFill>
                  <bgColor rgb="FFFF0000"/>
                </patternFill>
              </fill>
            </x14:dxf>
          </x14:cfRule>
          <x14:cfRule type="containsText" priority="253" operator="containsText" id="{F29692D4-0F20-48CB-ACDE-94B18170E97C}">
            <xm:f>NOT(ISERROR(SEARCH($G$84,M39)))</xm:f>
            <xm:f>$G$84</xm:f>
            <x14:dxf>
              <fill>
                <patternFill>
                  <bgColor rgb="FFFFC000"/>
                </patternFill>
              </fill>
            </x14:dxf>
          </x14:cfRule>
          <x14:cfRule type="containsText" priority="254" operator="containsText" id="{B54B616B-6EDE-4A57-8962-97B044FAF358}">
            <xm:f>NOT(ISERROR(SEARCH($G$85,M39)))</xm:f>
            <xm:f>$G$85</xm:f>
            <x14:dxf>
              <fill>
                <patternFill>
                  <bgColor rgb="FFFFFF00"/>
                </patternFill>
              </fill>
            </x14:dxf>
          </x14:cfRule>
          <xm:sqref>M39</xm:sqref>
        </x14:conditionalFormatting>
        <x14:conditionalFormatting xmlns:xm="http://schemas.microsoft.com/office/excel/2006/main">
          <x14:cfRule type="containsText" priority="249" operator="containsText" id="{A9AEB71A-5439-4A42-9AA1-4EA1EB3BB63C}">
            <xm:f>NOT(ISERROR(SEARCH($F$83,L39)))</xm:f>
            <xm:f>$F$83</xm:f>
            <x14:dxf>
              <fill>
                <patternFill>
                  <bgColor rgb="FFFF0000"/>
                </patternFill>
              </fill>
            </x14:dxf>
          </x14:cfRule>
          <x14:cfRule type="containsText" priority="250" operator="containsText" id="{65E7F0EE-ADBE-47B0-96BC-668E8F2B1D02}">
            <xm:f>NOT(ISERROR(SEARCH($F$84,L39)))</xm:f>
            <xm:f>$F$84</xm:f>
            <x14:dxf>
              <fill>
                <patternFill>
                  <bgColor rgb="FFFFC000"/>
                </patternFill>
              </fill>
            </x14:dxf>
          </x14:cfRule>
          <x14:cfRule type="containsText" priority="251" operator="containsText" id="{DA4F4CFC-843B-4A60-A9AF-FD7476C47211}">
            <xm:f>NOT(ISERROR(SEARCH($F$85,L39)))</xm:f>
            <xm:f>$F$85</xm:f>
            <x14:dxf>
              <fill>
                <patternFill>
                  <bgColor rgb="FFFFFF00"/>
                </patternFill>
              </fill>
            </x14:dxf>
          </x14:cfRule>
          <xm:sqref>L39</xm:sqref>
        </x14:conditionalFormatting>
        <x14:conditionalFormatting xmlns:xm="http://schemas.microsoft.com/office/excel/2006/main">
          <x14:cfRule type="containsText" priority="244" operator="containsText" id="{1F486EDA-D173-41DB-B5CC-3A45A014CB09}">
            <xm:f>NOT(ISERROR(SEARCH($E$87,E41)))</xm:f>
            <xm:f>$E$87</xm:f>
            <x14:dxf>
              <fill>
                <patternFill>
                  <bgColor rgb="FFFF0000"/>
                </patternFill>
              </fill>
            </x14:dxf>
          </x14:cfRule>
          <x14:cfRule type="containsText" priority="245" operator="containsText" id="{1C42D27C-7CD8-49EA-8998-799519E3CED6}">
            <xm:f>NOT(ISERROR(SEARCH($E$83,E41)))</xm:f>
            <xm:f>$E$83</xm:f>
            <x14:dxf>
              <fill>
                <patternFill>
                  <bgColor rgb="FF00B050"/>
                </patternFill>
              </fill>
            </x14:dxf>
          </x14:cfRule>
          <x14:cfRule type="containsText" priority="246" operator="containsText" id="{D3857D84-3327-4D7B-B4B9-C04B100B9322}">
            <xm:f>NOT(ISERROR(SEARCH($E$84,E41)))</xm:f>
            <xm:f>$E$84</xm:f>
            <x14:dxf>
              <fill>
                <patternFill>
                  <bgColor rgb="FF92D050"/>
                </patternFill>
              </fill>
            </x14:dxf>
          </x14:cfRule>
          <x14:cfRule type="containsText" priority="247" operator="containsText" id="{91033EFA-5A02-425D-A16D-B526A278A333}">
            <xm:f>NOT(ISERROR(SEARCH($E$85,E41)))</xm:f>
            <xm:f>$E$85</xm:f>
            <x14:dxf>
              <fill>
                <patternFill>
                  <bgColor rgb="FFFFFF00"/>
                </patternFill>
              </fill>
            </x14:dxf>
          </x14:cfRule>
          <x14:cfRule type="containsText" priority="248" operator="containsText" id="{4C42EB92-AC43-4B27-A8B7-C04F1FE9260A}">
            <xm:f>NOT(ISERROR(SEARCH($E$86,E41)))</xm:f>
            <xm:f>$E$86</xm:f>
            <x14:dxf>
              <fill>
                <patternFill>
                  <bgColor rgb="FFFFC000"/>
                </patternFill>
              </fill>
            </x14:dxf>
          </x14:cfRule>
          <xm:sqref>E41</xm:sqref>
        </x14:conditionalFormatting>
        <x14:conditionalFormatting xmlns:xm="http://schemas.microsoft.com/office/excel/2006/main">
          <x14:cfRule type="containsText" priority="241" operator="containsText" id="{8DD996F6-AE7C-4BE0-916D-0B3716F2889B}">
            <xm:f>NOT(ISERROR(SEARCH($F$85,F41)))</xm:f>
            <xm:f>$F$85</xm:f>
            <x14:dxf>
              <fill>
                <patternFill>
                  <bgColor rgb="FFFFFF00"/>
                </patternFill>
              </fill>
            </x14:dxf>
          </x14:cfRule>
          <x14:cfRule type="containsText" priority="242" operator="containsText" id="{3C81C5D2-3FCA-456D-8239-928100F58426}">
            <xm:f>NOT(ISERROR(SEARCH($F$84,F41)))</xm:f>
            <xm:f>$F$84</xm:f>
            <x14:dxf>
              <fill>
                <patternFill>
                  <bgColor rgb="FFFFC000"/>
                </patternFill>
              </fill>
            </x14:dxf>
          </x14:cfRule>
          <x14:cfRule type="containsText" priority="243" operator="containsText" id="{6D2D8B08-99D9-415E-8BBE-71EACD1E376D}">
            <xm:f>NOT(ISERROR(SEARCH($F$83,F41)))</xm:f>
            <xm:f>$F$83</xm:f>
            <x14:dxf>
              <fill>
                <patternFill>
                  <bgColor rgb="FFFF0000"/>
                </patternFill>
              </fill>
            </x14:dxf>
          </x14:cfRule>
          <xm:sqref>F41</xm:sqref>
        </x14:conditionalFormatting>
        <x14:conditionalFormatting xmlns:xm="http://schemas.microsoft.com/office/excel/2006/main">
          <x14:cfRule type="containsText" priority="238" operator="containsText" id="{BD43A2F0-3399-4777-9D6A-F6D04CAB5C48}">
            <xm:f>NOT(ISERROR(SEARCH($G$83,G41)))</xm:f>
            <xm:f>$G$83</xm:f>
            <x14:dxf>
              <fill>
                <patternFill>
                  <bgColor rgb="FFFF0000"/>
                </patternFill>
              </fill>
            </x14:dxf>
          </x14:cfRule>
          <x14:cfRule type="containsText" priority="239" operator="containsText" id="{BBC30047-FC42-4673-BD44-8EA35A89602C}">
            <xm:f>NOT(ISERROR(SEARCH($G$84,G41)))</xm:f>
            <xm:f>$G$84</xm:f>
            <x14:dxf>
              <fill>
                <patternFill>
                  <bgColor rgb="FFFFC000"/>
                </patternFill>
              </fill>
            </x14:dxf>
          </x14:cfRule>
          <x14:cfRule type="containsText" priority="240" operator="containsText" id="{F37B47B9-CD60-41EB-95B5-F7F789854BF3}">
            <xm:f>NOT(ISERROR(SEARCH($G$85,G41)))</xm:f>
            <xm:f>$G$85</xm:f>
            <x14:dxf>
              <fill>
                <patternFill>
                  <bgColor rgb="FFFFFF00"/>
                </patternFill>
              </fill>
            </x14:dxf>
          </x14:cfRule>
          <xm:sqref>G41</xm:sqref>
        </x14:conditionalFormatting>
        <x14:conditionalFormatting xmlns:xm="http://schemas.microsoft.com/office/excel/2006/main">
          <x14:cfRule type="containsText" priority="233" operator="containsText" id="{53C7AE1B-FA93-4589-B506-33A21DA31101}">
            <xm:f>NOT(ISERROR(SEARCH($E$87,K41)))</xm:f>
            <xm:f>$E$87</xm:f>
            <x14:dxf>
              <fill>
                <patternFill>
                  <bgColor rgb="FFFF0000"/>
                </patternFill>
              </fill>
            </x14:dxf>
          </x14:cfRule>
          <x14:cfRule type="containsText" priority="234" operator="containsText" id="{4EC6E713-348F-4CA0-947C-8E3971409349}">
            <xm:f>NOT(ISERROR(SEARCH($E$83,K41)))</xm:f>
            <xm:f>$E$83</xm:f>
            <x14:dxf>
              <fill>
                <patternFill>
                  <bgColor rgb="FF00B050"/>
                </patternFill>
              </fill>
            </x14:dxf>
          </x14:cfRule>
          <x14:cfRule type="containsText" priority="235" operator="containsText" id="{A7499D21-C06C-46B2-96A8-7F24EA9C2B43}">
            <xm:f>NOT(ISERROR(SEARCH($E$84,K41)))</xm:f>
            <xm:f>$E$84</xm:f>
            <x14:dxf>
              <fill>
                <patternFill>
                  <bgColor rgb="FF92D050"/>
                </patternFill>
              </fill>
            </x14:dxf>
          </x14:cfRule>
          <x14:cfRule type="containsText" priority="236" operator="containsText" id="{A70FBA36-890F-47C9-AD6F-718AE8502698}">
            <xm:f>NOT(ISERROR(SEARCH($E$85,K41)))</xm:f>
            <xm:f>$E$85</xm:f>
            <x14:dxf>
              <fill>
                <patternFill>
                  <bgColor rgb="FFFFFF00"/>
                </patternFill>
              </fill>
            </x14:dxf>
          </x14:cfRule>
          <x14:cfRule type="containsText" priority="237" operator="containsText" id="{0E0205CC-FF82-47D0-B613-BB3C5EDC6981}">
            <xm:f>NOT(ISERROR(SEARCH($E$86,K41)))</xm:f>
            <xm:f>$E$86</xm:f>
            <x14:dxf>
              <fill>
                <patternFill>
                  <bgColor rgb="FFFFC000"/>
                </patternFill>
              </fill>
            </x14:dxf>
          </x14:cfRule>
          <xm:sqref>K41</xm:sqref>
        </x14:conditionalFormatting>
        <x14:conditionalFormatting xmlns:xm="http://schemas.microsoft.com/office/excel/2006/main">
          <x14:cfRule type="containsText" priority="230" operator="containsText" id="{CA166113-B4E9-48B3-84D7-291754736E96}">
            <xm:f>NOT(ISERROR(SEARCH($F$85,L41)))</xm:f>
            <xm:f>$F$85</xm:f>
            <x14:dxf>
              <fill>
                <patternFill>
                  <bgColor rgb="FFFFFF00"/>
                </patternFill>
              </fill>
            </x14:dxf>
          </x14:cfRule>
          <x14:cfRule type="containsText" priority="231" operator="containsText" id="{DA42AEF0-424D-4FE8-A5B9-3C05A555F8B3}">
            <xm:f>NOT(ISERROR(SEARCH($F$84,L41)))</xm:f>
            <xm:f>$F$84</xm:f>
            <x14:dxf>
              <fill>
                <patternFill>
                  <bgColor rgb="FFFFC000"/>
                </patternFill>
              </fill>
            </x14:dxf>
          </x14:cfRule>
          <x14:cfRule type="containsText" priority="232" operator="containsText" id="{9AE5BC20-D1AE-42AD-B506-4267ACB74031}">
            <xm:f>NOT(ISERROR(SEARCH($F$83,L41)))</xm:f>
            <xm:f>$F$83</xm:f>
            <x14:dxf>
              <fill>
                <patternFill>
                  <bgColor rgb="FFFF0000"/>
                </patternFill>
              </fill>
            </x14:dxf>
          </x14:cfRule>
          <xm:sqref>L41</xm:sqref>
        </x14:conditionalFormatting>
        <x14:conditionalFormatting xmlns:xm="http://schemas.microsoft.com/office/excel/2006/main">
          <x14:cfRule type="containsText" priority="227" operator="containsText" id="{6CEEF5BF-7D44-44FC-B130-7E667A30355B}">
            <xm:f>NOT(ISERROR(SEARCH($G$83,M41)))</xm:f>
            <xm:f>$G$83</xm:f>
            <x14:dxf>
              <fill>
                <patternFill>
                  <bgColor rgb="FFFF0000"/>
                </patternFill>
              </fill>
            </x14:dxf>
          </x14:cfRule>
          <x14:cfRule type="containsText" priority="228" operator="containsText" id="{BEEE1B4C-92F4-4CCE-B6A9-D942A4DB3119}">
            <xm:f>NOT(ISERROR(SEARCH($G$84,M41)))</xm:f>
            <xm:f>$G$84</xm:f>
            <x14:dxf>
              <fill>
                <patternFill>
                  <bgColor rgb="FFFFC000"/>
                </patternFill>
              </fill>
            </x14:dxf>
          </x14:cfRule>
          <x14:cfRule type="containsText" priority="229" operator="containsText" id="{9963F86D-B722-4246-A371-0BB8D9AF2A87}">
            <xm:f>NOT(ISERROR(SEARCH($G$85,M41)))</xm:f>
            <xm:f>$G$85</xm:f>
            <x14:dxf>
              <fill>
                <patternFill>
                  <bgColor rgb="FFFFFF00"/>
                </patternFill>
              </fill>
            </x14:dxf>
          </x14:cfRule>
          <xm:sqref>M41</xm:sqref>
        </x14:conditionalFormatting>
        <x14:conditionalFormatting xmlns:xm="http://schemas.microsoft.com/office/excel/2006/main">
          <x14:cfRule type="containsText" priority="222" operator="containsText" id="{4F9C90A1-CF12-488F-9D4F-153D352D5E2D}">
            <xm:f>NOT(ISERROR(SEARCH($E$87,E20)))</xm:f>
            <xm:f>$E$87</xm:f>
            <x14:dxf>
              <fill>
                <patternFill>
                  <bgColor rgb="FFFF0000"/>
                </patternFill>
              </fill>
            </x14:dxf>
          </x14:cfRule>
          <x14:cfRule type="containsText" priority="223" operator="containsText" id="{DFF5680C-0B1A-408C-934F-71AAF9E0FEC6}">
            <xm:f>NOT(ISERROR(SEARCH($E$83,E20)))</xm:f>
            <xm:f>$E$83</xm:f>
            <x14:dxf>
              <fill>
                <patternFill>
                  <bgColor rgb="FF00B050"/>
                </patternFill>
              </fill>
            </x14:dxf>
          </x14:cfRule>
          <x14:cfRule type="containsText" priority="224" operator="containsText" id="{81E08776-E9A5-48E5-A58C-7C978E7D0B6B}">
            <xm:f>NOT(ISERROR(SEARCH($E$84,E20)))</xm:f>
            <xm:f>$E$84</xm:f>
            <x14:dxf>
              <fill>
                <patternFill>
                  <bgColor rgb="FF92D050"/>
                </patternFill>
              </fill>
            </x14:dxf>
          </x14:cfRule>
          <x14:cfRule type="containsText" priority="225" operator="containsText" id="{CB623908-F353-4847-A6AA-EF40E9129D0A}">
            <xm:f>NOT(ISERROR(SEARCH($E$85,E20)))</xm:f>
            <xm:f>$E$85</xm:f>
            <x14:dxf>
              <fill>
                <patternFill>
                  <bgColor rgb="FFFFFF00"/>
                </patternFill>
              </fill>
            </x14:dxf>
          </x14:cfRule>
          <x14:cfRule type="containsText" priority="226" operator="containsText" id="{907F456E-81E5-4B68-9DF1-857FEEFA40BD}">
            <xm:f>NOT(ISERROR(SEARCH($E$86,E20)))</xm:f>
            <xm:f>$E$86</xm:f>
            <x14:dxf>
              <fill>
                <patternFill>
                  <bgColor rgb="FFFFC000"/>
                </patternFill>
              </fill>
            </x14:dxf>
          </x14:cfRule>
          <xm:sqref>E20</xm:sqref>
        </x14:conditionalFormatting>
        <x14:conditionalFormatting xmlns:xm="http://schemas.microsoft.com/office/excel/2006/main">
          <x14:cfRule type="containsText" priority="219" operator="containsText" id="{4AE23FF8-D97B-4476-A909-30661E0672D1}">
            <xm:f>NOT(ISERROR(SEARCH($F$85,F20)))</xm:f>
            <xm:f>$F$85</xm:f>
            <x14:dxf>
              <fill>
                <patternFill>
                  <bgColor rgb="FFFFFF00"/>
                </patternFill>
              </fill>
            </x14:dxf>
          </x14:cfRule>
          <x14:cfRule type="containsText" priority="220" operator="containsText" id="{6E9C6663-BEC2-44BD-A002-5E0BD98FB414}">
            <xm:f>NOT(ISERROR(SEARCH($F$84,F20)))</xm:f>
            <xm:f>$F$84</xm:f>
            <x14:dxf>
              <fill>
                <patternFill>
                  <bgColor rgb="FFFFC000"/>
                </patternFill>
              </fill>
            </x14:dxf>
          </x14:cfRule>
          <x14:cfRule type="containsText" priority="221" operator="containsText" id="{10EBF2DA-C38A-4FF2-8DB7-BC05ED41F727}">
            <xm:f>NOT(ISERROR(SEARCH($F$83,F20)))</xm:f>
            <xm:f>$F$83</xm:f>
            <x14:dxf>
              <fill>
                <patternFill>
                  <bgColor rgb="FFFF0000"/>
                </patternFill>
              </fill>
            </x14:dxf>
          </x14:cfRule>
          <xm:sqref>F20</xm:sqref>
        </x14:conditionalFormatting>
        <x14:conditionalFormatting xmlns:xm="http://schemas.microsoft.com/office/excel/2006/main">
          <x14:cfRule type="containsText" priority="216" operator="containsText" id="{6DA98DB7-236B-4E35-8BD0-894A54D8B56D}">
            <xm:f>NOT(ISERROR(SEARCH($G$83,G20)))</xm:f>
            <xm:f>$G$83</xm:f>
            <x14:dxf>
              <fill>
                <patternFill>
                  <bgColor rgb="FFFF0000"/>
                </patternFill>
              </fill>
            </x14:dxf>
          </x14:cfRule>
          <x14:cfRule type="containsText" priority="217" operator="containsText" id="{CCB2C30C-BBDE-4F30-8BFC-16D1F2D70E94}">
            <xm:f>NOT(ISERROR(SEARCH($G$84,G20)))</xm:f>
            <xm:f>$G$84</xm:f>
            <x14:dxf>
              <fill>
                <patternFill>
                  <bgColor rgb="FFFFC000"/>
                </patternFill>
              </fill>
            </x14:dxf>
          </x14:cfRule>
          <x14:cfRule type="containsText" priority="218" operator="containsText" id="{485917A0-15A4-4576-9EC4-C7A71F2648D1}">
            <xm:f>NOT(ISERROR(SEARCH($G$85,G20)))</xm:f>
            <xm:f>$G$85</xm:f>
            <x14:dxf>
              <fill>
                <patternFill>
                  <bgColor rgb="FFFFFF00"/>
                </patternFill>
              </fill>
            </x14:dxf>
          </x14:cfRule>
          <xm:sqref>G20</xm:sqref>
        </x14:conditionalFormatting>
        <x14:conditionalFormatting xmlns:xm="http://schemas.microsoft.com/office/excel/2006/main">
          <x14:cfRule type="containsText" priority="213" operator="containsText" id="{EFB89FB2-78E3-41AA-8C62-28BF9ECD4B15}">
            <xm:f>NOT(ISERROR(SEARCH($G$83,M20)))</xm:f>
            <xm:f>$G$83</xm:f>
            <x14:dxf>
              <fill>
                <patternFill>
                  <bgColor rgb="FFFF0000"/>
                </patternFill>
              </fill>
            </x14:dxf>
          </x14:cfRule>
          <x14:cfRule type="containsText" priority="214" operator="containsText" id="{6C4CCBBB-A02D-40D2-81D3-43F76F7D1591}">
            <xm:f>NOT(ISERROR(SEARCH($G$84,M20)))</xm:f>
            <xm:f>$G$84</xm:f>
            <x14:dxf>
              <fill>
                <patternFill>
                  <bgColor rgb="FFFFC000"/>
                </patternFill>
              </fill>
            </x14:dxf>
          </x14:cfRule>
          <x14:cfRule type="containsText" priority="215" operator="containsText" id="{AE9EFE93-851B-4773-9373-48D202115E76}">
            <xm:f>NOT(ISERROR(SEARCH($G$85,M20)))</xm:f>
            <xm:f>$G$85</xm:f>
            <x14:dxf>
              <fill>
                <patternFill>
                  <bgColor rgb="FFFFFF00"/>
                </patternFill>
              </fill>
            </x14:dxf>
          </x14:cfRule>
          <xm:sqref>M20</xm:sqref>
        </x14:conditionalFormatting>
        <x14:conditionalFormatting xmlns:xm="http://schemas.microsoft.com/office/excel/2006/main">
          <x14:cfRule type="containsText" priority="210" operator="containsText" id="{9DCC0561-9A92-4574-ACFC-B307190B2663}">
            <xm:f>NOT(ISERROR(SEARCH($F$83,L20)))</xm:f>
            <xm:f>$F$83</xm:f>
            <x14:dxf>
              <fill>
                <patternFill>
                  <bgColor rgb="FFFF0000"/>
                </patternFill>
              </fill>
            </x14:dxf>
          </x14:cfRule>
          <x14:cfRule type="containsText" priority="211" operator="containsText" id="{1A6F82DF-ADA7-4B67-8563-29E15982F40E}">
            <xm:f>NOT(ISERROR(SEARCH($F$84,L20)))</xm:f>
            <xm:f>$F$84</xm:f>
            <x14:dxf>
              <fill>
                <patternFill>
                  <bgColor rgb="FFFFC000"/>
                </patternFill>
              </fill>
            </x14:dxf>
          </x14:cfRule>
          <x14:cfRule type="containsText" priority="212" operator="containsText" id="{3E490C6C-5EA9-4F18-B877-41F0AC75814B}">
            <xm:f>NOT(ISERROR(SEARCH($F$85,L20)))</xm:f>
            <xm:f>$F$85</xm:f>
            <x14:dxf>
              <fill>
                <patternFill>
                  <bgColor rgb="FFFFFF00"/>
                </patternFill>
              </fill>
            </x14:dxf>
          </x14:cfRule>
          <xm:sqref>L20</xm:sqref>
        </x14:conditionalFormatting>
        <x14:conditionalFormatting xmlns:xm="http://schemas.microsoft.com/office/excel/2006/main">
          <x14:cfRule type="containsText" priority="205" operator="containsText" id="{13D0378E-9015-4D9D-9925-3A21C5227535}">
            <xm:f>NOT(ISERROR(SEARCH($E$87,K20)))</xm:f>
            <xm:f>$E$87</xm:f>
            <x14:dxf>
              <fill>
                <patternFill>
                  <bgColor rgb="FFFF0000"/>
                </patternFill>
              </fill>
            </x14:dxf>
          </x14:cfRule>
          <x14:cfRule type="containsText" priority="206" operator="containsText" id="{B201C044-80AB-4DB0-94DF-19666F70B9D0}">
            <xm:f>NOT(ISERROR(SEARCH($E$83,K20)))</xm:f>
            <xm:f>$E$83</xm:f>
            <x14:dxf>
              <fill>
                <patternFill>
                  <bgColor rgb="FF00B050"/>
                </patternFill>
              </fill>
            </x14:dxf>
          </x14:cfRule>
          <x14:cfRule type="containsText" priority="207" operator="containsText" id="{62750363-D1DB-4C07-BE44-A17A07E8274D}">
            <xm:f>NOT(ISERROR(SEARCH($E$84,K20)))</xm:f>
            <xm:f>$E$84</xm:f>
            <x14:dxf>
              <fill>
                <patternFill>
                  <bgColor rgb="FF92D050"/>
                </patternFill>
              </fill>
            </x14:dxf>
          </x14:cfRule>
          <x14:cfRule type="containsText" priority="208" operator="containsText" id="{2D86BFB9-2AE9-4CD9-90B4-C94427E1BE72}">
            <xm:f>NOT(ISERROR(SEARCH($E$85,K20)))</xm:f>
            <xm:f>$E$85</xm:f>
            <x14:dxf>
              <fill>
                <patternFill>
                  <bgColor rgb="FFFFFF00"/>
                </patternFill>
              </fill>
            </x14:dxf>
          </x14:cfRule>
          <x14:cfRule type="containsText" priority="209" operator="containsText" id="{387805C3-87D9-4A02-97EF-A3CEBA6F5B4D}">
            <xm:f>NOT(ISERROR(SEARCH($E$86,K20)))</xm:f>
            <xm:f>$E$86</xm:f>
            <x14:dxf>
              <fill>
                <patternFill>
                  <bgColor rgb="FFFFC000"/>
                </patternFill>
              </fill>
            </x14:dxf>
          </x14:cfRule>
          <xm:sqref>K20</xm:sqref>
        </x14:conditionalFormatting>
        <x14:conditionalFormatting xmlns:xm="http://schemas.microsoft.com/office/excel/2006/main">
          <x14:cfRule type="containsText" priority="200" operator="containsText" id="{5AE0855C-4A71-4519-8A21-511D39E3BA1B}">
            <xm:f>NOT(ISERROR(SEARCH($E$87,E30)))</xm:f>
            <xm:f>$E$87</xm:f>
            <x14:dxf>
              <fill>
                <patternFill>
                  <bgColor rgb="FFFF0000"/>
                </patternFill>
              </fill>
            </x14:dxf>
          </x14:cfRule>
          <x14:cfRule type="containsText" priority="201" operator="containsText" id="{B430D1F7-D6DA-4AD1-9564-D2D58CDFB00C}">
            <xm:f>NOT(ISERROR(SEARCH($E$83,E30)))</xm:f>
            <xm:f>$E$83</xm:f>
            <x14:dxf>
              <fill>
                <patternFill>
                  <bgColor rgb="FF00B050"/>
                </patternFill>
              </fill>
            </x14:dxf>
          </x14:cfRule>
          <x14:cfRule type="containsText" priority="202" operator="containsText" id="{E7A388F3-2DB8-4D04-8853-5BD475CCF74F}">
            <xm:f>NOT(ISERROR(SEARCH($E$84,E30)))</xm:f>
            <xm:f>$E$84</xm:f>
            <x14:dxf>
              <fill>
                <patternFill>
                  <bgColor rgb="FF92D050"/>
                </patternFill>
              </fill>
            </x14:dxf>
          </x14:cfRule>
          <x14:cfRule type="containsText" priority="203" operator="containsText" id="{E0FDACEB-FA5F-4408-A0C6-EC04753BA9EF}">
            <xm:f>NOT(ISERROR(SEARCH($E$85,E30)))</xm:f>
            <xm:f>$E$85</xm:f>
            <x14:dxf>
              <fill>
                <patternFill>
                  <bgColor rgb="FFFFFF00"/>
                </patternFill>
              </fill>
            </x14:dxf>
          </x14:cfRule>
          <x14:cfRule type="containsText" priority="204" operator="containsText" id="{8AC24216-B6FF-4E09-B69B-41B5CCAFA90B}">
            <xm:f>NOT(ISERROR(SEARCH($E$86,E30)))</xm:f>
            <xm:f>$E$86</xm:f>
            <x14:dxf>
              <fill>
                <patternFill>
                  <bgColor rgb="FFFFC000"/>
                </patternFill>
              </fill>
            </x14:dxf>
          </x14:cfRule>
          <xm:sqref>E30</xm:sqref>
        </x14:conditionalFormatting>
        <x14:conditionalFormatting xmlns:xm="http://schemas.microsoft.com/office/excel/2006/main">
          <x14:cfRule type="containsText" priority="197" operator="containsText" id="{397EF380-0729-4E71-B672-6ABC83029E85}">
            <xm:f>NOT(ISERROR(SEARCH($F$85,F30)))</xm:f>
            <xm:f>$F$85</xm:f>
            <x14:dxf>
              <fill>
                <patternFill>
                  <bgColor rgb="FFFFFF00"/>
                </patternFill>
              </fill>
            </x14:dxf>
          </x14:cfRule>
          <x14:cfRule type="containsText" priority="198" operator="containsText" id="{E0F00570-D12A-49FE-AEED-9F768DB1CDE8}">
            <xm:f>NOT(ISERROR(SEARCH($F$84,F30)))</xm:f>
            <xm:f>$F$84</xm:f>
            <x14:dxf>
              <fill>
                <patternFill>
                  <bgColor rgb="FFFFC000"/>
                </patternFill>
              </fill>
            </x14:dxf>
          </x14:cfRule>
          <x14:cfRule type="containsText" priority="199" operator="containsText" id="{E5B8ED3B-7B1E-44AC-A956-5FE6B77CF873}">
            <xm:f>NOT(ISERROR(SEARCH($F$83,F30)))</xm:f>
            <xm:f>$F$83</xm:f>
            <x14:dxf>
              <fill>
                <patternFill>
                  <bgColor rgb="FFFF0000"/>
                </patternFill>
              </fill>
            </x14:dxf>
          </x14:cfRule>
          <xm:sqref>F30</xm:sqref>
        </x14:conditionalFormatting>
        <x14:conditionalFormatting xmlns:xm="http://schemas.microsoft.com/office/excel/2006/main">
          <x14:cfRule type="containsText" priority="194" operator="containsText" id="{847B4E99-E42D-4230-800E-CFC84096662B}">
            <xm:f>NOT(ISERROR(SEARCH($G$83,G30)))</xm:f>
            <xm:f>$G$83</xm:f>
            <x14:dxf>
              <fill>
                <patternFill>
                  <bgColor rgb="FFFF0000"/>
                </patternFill>
              </fill>
            </x14:dxf>
          </x14:cfRule>
          <x14:cfRule type="containsText" priority="195" operator="containsText" id="{DA747211-8E51-4666-9774-EA2A933E75AA}">
            <xm:f>NOT(ISERROR(SEARCH($G$84,G30)))</xm:f>
            <xm:f>$G$84</xm:f>
            <x14:dxf>
              <fill>
                <patternFill>
                  <bgColor rgb="FFFFC000"/>
                </patternFill>
              </fill>
            </x14:dxf>
          </x14:cfRule>
          <x14:cfRule type="containsText" priority="196" operator="containsText" id="{47CF116E-0517-4234-872C-5592A6C862A5}">
            <xm:f>NOT(ISERROR(SEARCH($G$85,G30)))</xm:f>
            <xm:f>$G$85</xm:f>
            <x14:dxf>
              <fill>
                <patternFill>
                  <bgColor rgb="FFFFFF00"/>
                </patternFill>
              </fill>
            </x14:dxf>
          </x14:cfRule>
          <xm:sqref>G30</xm:sqref>
        </x14:conditionalFormatting>
        <x14:conditionalFormatting xmlns:xm="http://schemas.microsoft.com/office/excel/2006/main">
          <x14:cfRule type="containsText" priority="191" operator="containsText" id="{39DC2384-9E83-44FC-8FDA-27D0DB3F74E8}">
            <xm:f>NOT(ISERROR(SEARCH($G$83,M30)))</xm:f>
            <xm:f>$G$83</xm:f>
            <x14:dxf>
              <fill>
                <patternFill>
                  <bgColor rgb="FFFF0000"/>
                </patternFill>
              </fill>
            </x14:dxf>
          </x14:cfRule>
          <x14:cfRule type="containsText" priority="192" operator="containsText" id="{058CEB80-685E-4306-A5E8-4197025DDB48}">
            <xm:f>NOT(ISERROR(SEARCH($G$84,M30)))</xm:f>
            <xm:f>$G$84</xm:f>
            <x14:dxf>
              <fill>
                <patternFill>
                  <bgColor rgb="FFFFC000"/>
                </patternFill>
              </fill>
            </x14:dxf>
          </x14:cfRule>
          <x14:cfRule type="containsText" priority="193" operator="containsText" id="{7FB3CACC-C2CE-45A6-8CF2-A9DFD6614D39}">
            <xm:f>NOT(ISERROR(SEARCH($G$85,M30)))</xm:f>
            <xm:f>$G$85</xm:f>
            <x14:dxf>
              <fill>
                <patternFill>
                  <bgColor rgb="FFFFFF00"/>
                </patternFill>
              </fill>
            </x14:dxf>
          </x14:cfRule>
          <xm:sqref>M30</xm:sqref>
        </x14:conditionalFormatting>
        <x14:conditionalFormatting xmlns:xm="http://schemas.microsoft.com/office/excel/2006/main">
          <x14:cfRule type="containsText" priority="186" operator="containsText" id="{161DD79A-0386-41E8-841A-3E24D3ECABCD}">
            <xm:f>NOT(ISERROR(SEARCH($E$87,K30)))</xm:f>
            <xm:f>$E$87</xm:f>
            <x14:dxf>
              <fill>
                <patternFill>
                  <bgColor rgb="FFFF0000"/>
                </patternFill>
              </fill>
            </x14:dxf>
          </x14:cfRule>
          <x14:cfRule type="containsText" priority="187" operator="containsText" id="{83929F47-CBEA-484B-B837-04DA518E77DD}">
            <xm:f>NOT(ISERROR(SEARCH($E$86,K30)))</xm:f>
            <xm:f>$E$86</xm:f>
            <x14:dxf>
              <fill>
                <patternFill>
                  <bgColor rgb="FFFFC000"/>
                </patternFill>
              </fill>
            </x14:dxf>
          </x14:cfRule>
          <x14:cfRule type="containsText" priority="188" operator="containsText" id="{C8E13798-92AF-44E7-AB47-6741280A9D95}">
            <xm:f>NOT(ISERROR(SEARCH($E$85,K30)))</xm:f>
            <xm:f>$E$85</xm:f>
            <x14:dxf>
              <fill>
                <patternFill>
                  <bgColor rgb="FFFFFF00"/>
                </patternFill>
              </fill>
            </x14:dxf>
          </x14:cfRule>
          <x14:cfRule type="containsText" priority="189" operator="containsText" id="{04FDF175-8C08-4DD6-980F-7751C939E61C}">
            <xm:f>NOT(ISERROR(SEARCH($E$84,K30)))</xm:f>
            <xm:f>$E$84</xm:f>
            <x14:dxf>
              <fill>
                <patternFill>
                  <bgColor rgb="FF92D050"/>
                </patternFill>
              </fill>
            </x14:dxf>
          </x14:cfRule>
          <x14:cfRule type="containsText" priority="190" operator="containsText" id="{8CDBF049-14DD-455E-8172-B0F1BA43C083}">
            <xm:f>NOT(ISERROR(SEARCH($E$83,K30)))</xm:f>
            <xm:f>$E$83</xm:f>
            <x14:dxf>
              <fill>
                <patternFill>
                  <bgColor rgb="FF00B050"/>
                </patternFill>
              </fill>
            </x14:dxf>
          </x14:cfRule>
          <xm:sqref>K30</xm:sqref>
        </x14:conditionalFormatting>
        <x14:conditionalFormatting xmlns:xm="http://schemas.microsoft.com/office/excel/2006/main">
          <x14:cfRule type="containsText" priority="183" operator="containsText" id="{F9434D77-E364-4DEF-86A8-648531818134}">
            <xm:f>NOT(ISERROR(SEARCH($F$83,L30)))</xm:f>
            <xm:f>$F$83</xm:f>
            <x14:dxf>
              <fill>
                <patternFill>
                  <bgColor rgb="FFFF0000"/>
                </patternFill>
              </fill>
            </x14:dxf>
          </x14:cfRule>
          <x14:cfRule type="containsText" priority="184" operator="containsText" id="{DB330E0D-AC35-4C2F-985B-E870D137BF4D}">
            <xm:f>NOT(ISERROR(SEARCH($F$84,L30)))</xm:f>
            <xm:f>$F$84</xm:f>
            <x14:dxf>
              <fill>
                <patternFill>
                  <bgColor rgb="FFFFC000"/>
                </patternFill>
              </fill>
            </x14:dxf>
          </x14:cfRule>
          <x14:cfRule type="containsText" priority="185" operator="containsText" id="{ACDEEDB3-6AD6-4906-BCE6-F50DF4940657}">
            <xm:f>NOT(ISERROR(SEARCH($F$85,L30)))</xm:f>
            <xm:f>$F$85</xm:f>
            <x14:dxf>
              <fill>
                <patternFill>
                  <bgColor rgb="FFFFFF00"/>
                </patternFill>
              </fill>
            </x14:dxf>
          </x14:cfRule>
          <xm:sqref>L30</xm:sqref>
        </x14:conditionalFormatting>
        <x14:conditionalFormatting xmlns:xm="http://schemas.microsoft.com/office/excel/2006/main">
          <x14:cfRule type="containsText" priority="178" operator="containsText" id="{5B8759B1-1E20-4C1B-B69F-7DD985A32121}">
            <xm:f>NOT(ISERROR(SEARCH($E$87,E13)))</xm:f>
            <xm:f>$E$87</xm:f>
            <x14:dxf>
              <fill>
                <patternFill>
                  <bgColor rgb="FFFF0000"/>
                </patternFill>
              </fill>
            </x14:dxf>
          </x14:cfRule>
          <x14:cfRule type="containsText" priority="179" operator="containsText" id="{4B7365F1-8E3D-46C1-AA2E-96D006783CAA}">
            <xm:f>NOT(ISERROR(SEARCH($E$83,E13)))</xm:f>
            <xm:f>$E$83</xm:f>
            <x14:dxf>
              <fill>
                <patternFill>
                  <bgColor rgb="FF00B050"/>
                </patternFill>
              </fill>
            </x14:dxf>
          </x14:cfRule>
          <x14:cfRule type="containsText" priority="180" operator="containsText" id="{D8DC18C2-E1ED-4492-B060-4EF756F90391}">
            <xm:f>NOT(ISERROR(SEARCH($E$84,E13)))</xm:f>
            <xm:f>$E$84</xm:f>
            <x14:dxf>
              <fill>
                <patternFill>
                  <bgColor rgb="FF92D050"/>
                </patternFill>
              </fill>
            </x14:dxf>
          </x14:cfRule>
          <x14:cfRule type="containsText" priority="181" operator="containsText" id="{7912E8E6-87E8-4722-88C9-5CEAAD28BC7D}">
            <xm:f>NOT(ISERROR(SEARCH($E$85,E13)))</xm:f>
            <xm:f>$E$85</xm:f>
            <x14:dxf>
              <fill>
                <patternFill>
                  <bgColor rgb="FFFFFF00"/>
                </patternFill>
              </fill>
            </x14:dxf>
          </x14:cfRule>
          <x14:cfRule type="containsText" priority="182" operator="containsText" id="{BABADBF7-E36B-4353-8479-174E3471523D}">
            <xm:f>NOT(ISERROR(SEARCH($E$86,E13)))</xm:f>
            <xm:f>$E$86</xm:f>
            <x14:dxf>
              <fill>
                <patternFill>
                  <bgColor rgb="FFFFC000"/>
                </patternFill>
              </fill>
            </x14:dxf>
          </x14:cfRule>
          <xm:sqref>E13</xm:sqref>
        </x14:conditionalFormatting>
        <x14:conditionalFormatting xmlns:xm="http://schemas.microsoft.com/office/excel/2006/main">
          <x14:cfRule type="containsText" priority="175" operator="containsText" id="{C9E422CF-7227-48DF-B3AC-C4C8E4C6D631}">
            <xm:f>NOT(ISERROR(SEARCH($F$85,F13)))</xm:f>
            <xm:f>$F$85</xm:f>
            <x14:dxf>
              <fill>
                <patternFill>
                  <bgColor rgb="FFFFFF00"/>
                </patternFill>
              </fill>
            </x14:dxf>
          </x14:cfRule>
          <x14:cfRule type="containsText" priority="176" operator="containsText" id="{AEF86A37-9893-4718-92B4-F21000B94148}">
            <xm:f>NOT(ISERROR(SEARCH($F$84,F13)))</xm:f>
            <xm:f>$F$84</xm:f>
            <x14:dxf>
              <fill>
                <patternFill>
                  <bgColor rgb="FFFFC000"/>
                </patternFill>
              </fill>
            </x14:dxf>
          </x14:cfRule>
          <x14:cfRule type="containsText" priority="177" operator="containsText" id="{F5AED8EC-0599-4150-B040-533E702AE877}">
            <xm:f>NOT(ISERROR(SEARCH($F$83,F13)))</xm:f>
            <xm:f>$F$83</xm:f>
            <x14:dxf>
              <fill>
                <patternFill>
                  <bgColor rgb="FFFF0000"/>
                </patternFill>
              </fill>
            </x14:dxf>
          </x14:cfRule>
          <xm:sqref>F13</xm:sqref>
        </x14:conditionalFormatting>
        <x14:conditionalFormatting xmlns:xm="http://schemas.microsoft.com/office/excel/2006/main">
          <x14:cfRule type="containsText" priority="172" operator="containsText" id="{0673DF7C-45D3-4B35-A86A-4DCB46023A07}">
            <xm:f>NOT(ISERROR(SEARCH($G$83,G13)))</xm:f>
            <xm:f>$G$83</xm:f>
            <x14:dxf>
              <fill>
                <patternFill>
                  <bgColor rgb="FFFF0000"/>
                </patternFill>
              </fill>
            </x14:dxf>
          </x14:cfRule>
          <x14:cfRule type="containsText" priority="173" operator="containsText" id="{DC4EA9FB-F595-49FD-B0E3-6CB927EC8654}">
            <xm:f>NOT(ISERROR(SEARCH($G$84,G13)))</xm:f>
            <xm:f>$G$84</xm:f>
            <x14:dxf>
              <fill>
                <patternFill>
                  <bgColor rgb="FFFFC000"/>
                </patternFill>
              </fill>
            </x14:dxf>
          </x14:cfRule>
          <x14:cfRule type="containsText" priority="174" operator="containsText" id="{860797BC-1323-48AE-B3A0-F1A9F12CD3ED}">
            <xm:f>NOT(ISERROR(SEARCH($G$85,G13)))</xm:f>
            <xm:f>$G$85</xm:f>
            <x14:dxf>
              <fill>
                <patternFill>
                  <bgColor rgb="FFFFFF00"/>
                </patternFill>
              </fill>
            </x14:dxf>
          </x14:cfRule>
          <xm:sqref>G13</xm:sqref>
        </x14:conditionalFormatting>
        <x14:conditionalFormatting xmlns:xm="http://schemas.microsoft.com/office/excel/2006/main">
          <x14:cfRule type="containsText" priority="167" operator="containsText" id="{5C9DE88E-3C80-48DB-9916-5F357A16965C}">
            <xm:f>NOT(ISERROR(SEARCH($E$87,K13)))</xm:f>
            <xm:f>$E$87</xm:f>
            <x14:dxf>
              <fill>
                <patternFill>
                  <bgColor rgb="FFFF0000"/>
                </patternFill>
              </fill>
            </x14:dxf>
          </x14:cfRule>
          <x14:cfRule type="containsText" priority="168" operator="containsText" id="{FBA41062-7ABE-4369-870C-2302850553FF}">
            <xm:f>NOT(ISERROR(SEARCH($E$83,K13)))</xm:f>
            <xm:f>$E$83</xm:f>
            <x14:dxf>
              <fill>
                <patternFill>
                  <bgColor rgb="FF00B050"/>
                </patternFill>
              </fill>
            </x14:dxf>
          </x14:cfRule>
          <x14:cfRule type="containsText" priority="169" operator="containsText" id="{04B2D43B-4984-4825-81EC-698806DAA5EC}">
            <xm:f>NOT(ISERROR(SEARCH($E$84,K13)))</xm:f>
            <xm:f>$E$84</xm:f>
            <x14:dxf>
              <fill>
                <patternFill>
                  <bgColor rgb="FF92D050"/>
                </patternFill>
              </fill>
            </x14:dxf>
          </x14:cfRule>
          <x14:cfRule type="containsText" priority="170" operator="containsText" id="{19D8F6A3-D090-4A15-8DDF-8C0BA7024D66}">
            <xm:f>NOT(ISERROR(SEARCH($E$85,K13)))</xm:f>
            <xm:f>$E$85</xm:f>
            <x14:dxf>
              <fill>
                <patternFill>
                  <bgColor rgb="FFFFFF00"/>
                </patternFill>
              </fill>
            </x14:dxf>
          </x14:cfRule>
          <x14:cfRule type="containsText" priority="171" operator="containsText" id="{57A7D954-AB3B-4D10-8A34-8B66B4BF5E87}">
            <xm:f>NOT(ISERROR(SEARCH($E$86,K13)))</xm:f>
            <xm:f>$E$86</xm:f>
            <x14:dxf>
              <fill>
                <patternFill>
                  <bgColor rgb="FFFFC000"/>
                </patternFill>
              </fill>
            </x14:dxf>
          </x14:cfRule>
          <xm:sqref>K13</xm:sqref>
        </x14:conditionalFormatting>
        <x14:conditionalFormatting xmlns:xm="http://schemas.microsoft.com/office/excel/2006/main">
          <x14:cfRule type="containsText" priority="164" operator="containsText" id="{266D538F-ECD6-41EF-9A75-3488E4C208C8}">
            <xm:f>NOT(ISERROR(SEARCH($F$85,L13)))</xm:f>
            <xm:f>$F$85</xm:f>
            <x14:dxf>
              <fill>
                <patternFill>
                  <bgColor rgb="FFFFFF00"/>
                </patternFill>
              </fill>
            </x14:dxf>
          </x14:cfRule>
          <x14:cfRule type="containsText" priority="165" operator="containsText" id="{D601CC95-B27F-477F-966B-07F39BF2F4A4}">
            <xm:f>NOT(ISERROR(SEARCH($F$84,L13)))</xm:f>
            <xm:f>$F$84</xm:f>
            <x14:dxf>
              <fill>
                <patternFill>
                  <bgColor rgb="FFFFC000"/>
                </patternFill>
              </fill>
            </x14:dxf>
          </x14:cfRule>
          <x14:cfRule type="containsText" priority="166" operator="containsText" id="{CAE09F73-4BD0-4E31-AD97-A4DFEE7ABDD9}">
            <xm:f>NOT(ISERROR(SEARCH($F$83,L13)))</xm:f>
            <xm:f>$F$83</xm:f>
            <x14:dxf>
              <fill>
                <patternFill>
                  <bgColor rgb="FFFF0000"/>
                </patternFill>
              </fill>
            </x14:dxf>
          </x14:cfRule>
          <xm:sqref>L13</xm:sqref>
        </x14:conditionalFormatting>
        <x14:conditionalFormatting xmlns:xm="http://schemas.microsoft.com/office/excel/2006/main">
          <x14:cfRule type="containsText" priority="161" operator="containsText" id="{AED54A63-FD47-4765-9BD1-BE54797D30D2}">
            <xm:f>NOT(ISERROR(SEARCH($G$83,M13)))</xm:f>
            <xm:f>$G$83</xm:f>
            <x14:dxf>
              <fill>
                <patternFill>
                  <bgColor rgb="FFFF0000"/>
                </patternFill>
              </fill>
            </x14:dxf>
          </x14:cfRule>
          <x14:cfRule type="containsText" priority="162" operator="containsText" id="{7B6BE26F-29FC-4621-BD4D-4228CA715544}">
            <xm:f>NOT(ISERROR(SEARCH($G$84,M13)))</xm:f>
            <xm:f>$G$84</xm:f>
            <x14:dxf>
              <fill>
                <patternFill>
                  <bgColor rgb="FFFFC000"/>
                </patternFill>
              </fill>
            </x14:dxf>
          </x14:cfRule>
          <x14:cfRule type="containsText" priority="163" operator="containsText" id="{AD73487B-C267-437A-9D6F-6D348D2A2DE7}">
            <xm:f>NOT(ISERROR(SEARCH($G$85,M13)))</xm:f>
            <xm:f>$G$85</xm:f>
            <x14:dxf>
              <fill>
                <patternFill>
                  <bgColor rgb="FFFFFF00"/>
                </patternFill>
              </fill>
            </x14:dxf>
          </x14:cfRule>
          <xm:sqref>M13</xm:sqref>
        </x14:conditionalFormatting>
        <x14:conditionalFormatting xmlns:xm="http://schemas.microsoft.com/office/excel/2006/main">
          <x14:cfRule type="containsText" priority="376" operator="containsText" id="{86AFA888-F00C-486E-9FB2-53FCED5C0CCE}">
            <xm:f>NOT(ISERROR(SEARCH($I$74,I9)))</xm:f>
            <xm:f>$I$74</xm:f>
            <x14:dxf>
              <fill>
                <patternFill>
                  <bgColor rgb="FF92D050"/>
                </patternFill>
              </fill>
            </x14:dxf>
          </x14:cfRule>
          <x14:cfRule type="containsText" priority="377" operator="containsText" id="{A8003FA9-9D23-423C-B96D-74ECFAD277C9}">
            <xm:f>NOT(ISERROR(SEARCH($I$75,I9)))</xm:f>
            <xm:f>$I$75</xm:f>
            <x14:dxf>
              <fill>
                <patternFill>
                  <bgColor theme="9" tint="0.39994506668294322"/>
                </patternFill>
              </fill>
            </x14:dxf>
          </x14:cfRule>
          <xm:sqref>I55 I9:I18 I20:I38</xm:sqref>
        </x14:conditionalFormatting>
        <x14:conditionalFormatting xmlns:xm="http://schemas.microsoft.com/office/excel/2006/main">
          <x14:cfRule type="containsText" priority="159" operator="containsText" id="{7AF12B0D-2653-4F56-A445-92D057115BDB}">
            <xm:f>NOT(ISERROR(SEARCH($I$70,I9)))</xm:f>
            <xm:f>$I$70</xm:f>
            <x14:dxf>
              <fill>
                <patternFill>
                  <bgColor rgb="FF00B0F0"/>
                </patternFill>
              </fill>
            </x14:dxf>
          </x14:cfRule>
          <x14:cfRule type="containsText" priority="160" operator="containsText" id="{EFE0C252-A0ED-4A5A-A0F5-1F770069DE29}">
            <xm:f>NOT(ISERROR(SEARCH($I$73,I9)))</xm:f>
            <xm:f>$I$73</xm:f>
            <x14:dxf>
              <fill>
                <patternFill>
                  <bgColor rgb="FFFFC000"/>
                </patternFill>
              </fill>
            </x14:dxf>
          </x14:cfRule>
          <xm:sqref>I9 I13:I16 I20</xm:sqref>
        </x14:conditionalFormatting>
        <x14:conditionalFormatting xmlns:xm="http://schemas.microsoft.com/office/excel/2006/main">
          <x14:cfRule type="containsText" priority="157" operator="containsText" id="{545E4F0B-56DB-4A48-AB65-C1632EB066E0}">
            <xm:f>NOT(ISERROR(SEARCH($I$70,I10)))</xm:f>
            <xm:f>$I$70</xm:f>
            <x14:dxf>
              <fill>
                <patternFill>
                  <bgColor rgb="FF00B0F0"/>
                </patternFill>
              </fill>
            </x14:dxf>
          </x14:cfRule>
          <xm:sqref>I10:I11 I13:I16 I20</xm:sqref>
        </x14:conditionalFormatting>
        <x14:conditionalFormatting xmlns:xm="http://schemas.microsoft.com/office/excel/2006/main">
          <x14:cfRule type="containsText" priority="155" operator="containsText" id="{1A271A9B-B53E-40A6-9E22-C25CE4A52CCC}">
            <xm:f>NOT(ISERROR(SEARCH($I$70,I12)))</xm:f>
            <xm:f>$I$70</xm:f>
            <x14:dxf>
              <fill>
                <patternFill>
                  <bgColor rgb="FF00B0F0"/>
                </patternFill>
              </fill>
            </x14:dxf>
          </x14:cfRule>
          <xm:sqref>I12</xm:sqref>
        </x14:conditionalFormatting>
        <x14:conditionalFormatting xmlns:xm="http://schemas.microsoft.com/office/excel/2006/main">
          <x14:cfRule type="containsText" priority="153" operator="containsText" id="{A218E13C-5A2D-48E1-B9EA-2BA750F2701F}">
            <xm:f>NOT(ISERROR(SEARCH($I$70,I21)))</xm:f>
            <xm:f>$I$70</xm:f>
            <x14:dxf>
              <fill>
                <patternFill>
                  <bgColor rgb="FF00B0F0"/>
                </patternFill>
              </fill>
            </x14:dxf>
          </x14:cfRule>
          <xm:sqref>I21:I31</xm:sqref>
        </x14:conditionalFormatting>
        <x14:conditionalFormatting xmlns:xm="http://schemas.microsoft.com/office/excel/2006/main">
          <x14:cfRule type="containsText" priority="151" operator="containsText" id="{7193E34B-43A7-4833-885D-46E24E7B0824}">
            <xm:f>NOT(ISERROR(SEARCH($I$70,I34)))</xm:f>
            <xm:f>$I$70</xm:f>
            <x14:dxf>
              <fill>
                <patternFill>
                  <bgColor rgb="FF00B0F0"/>
                </patternFill>
              </fill>
            </x14:dxf>
          </x14:cfRule>
          <xm:sqref>I34</xm:sqref>
        </x14:conditionalFormatting>
        <x14:conditionalFormatting xmlns:xm="http://schemas.microsoft.com/office/excel/2006/main">
          <x14:cfRule type="containsText" priority="149" operator="containsText" id="{39E47F11-7EBF-4E69-80E1-2505DF5818BC}">
            <xm:f>NOT(ISERROR(SEARCH($I$70,I36)))</xm:f>
            <xm:f>$I$70</xm:f>
            <x14:dxf>
              <fill>
                <patternFill>
                  <bgColor rgb="FF00B0F0"/>
                </patternFill>
              </fill>
            </x14:dxf>
          </x14:cfRule>
          <xm:sqref>I36</xm:sqref>
        </x14:conditionalFormatting>
        <x14:conditionalFormatting xmlns:xm="http://schemas.microsoft.com/office/excel/2006/main">
          <x14:cfRule type="containsText" priority="147" operator="containsText" id="{96006DAA-0AEF-4F1E-811F-0B5746AFB6D6}">
            <xm:f>NOT(ISERROR(SEARCH($I$70,I38)))</xm:f>
            <xm:f>$I$70</xm:f>
            <x14:dxf>
              <fill>
                <patternFill>
                  <bgColor rgb="FF00B0F0"/>
                </patternFill>
              </fill>
            </x14:dxf>
          </x14:cfRule>
          <xm:sqref>I38</xm:sqref>
        </x14:conditionalFormatting>
        <x14:conditionalFormatting xmlns:xm="http://schemas.microsoft.com/office/excel/2006/main">
          <x14:cfRule type="containsText" priority="145" operator="containsText" id="{EFA5C9B1-0B64-4F58-9A98-E21047F7C7DD}">
            <xm:f>NOT(ISERROR(SEARCH($I$70,I10)))</xm:f>
            <xm:f>$I$70</xm:f>
            <x14:dxf>
              <fill>
                <patternFill>
                  <bgColor rgb="FF00B0F0"/>
                </patternFill>
              </fill>
            </x14:dxf>
          </x14:cfRule>
          <x14:cfRule type="containsText" priority="146" operator="containsText" id="{CC3F464C-C0EB-4E4D-80D0-5224B844C2FE}">
            <xm:f>NOT(ISERROR(SEARCH($I$73,I10)))</xm:f>
            <xm:f>$I$73</xm:f>
            <x14:dxf>
              <fill>
                <patternFill>
                  <bgColor rgb="FFFFC000"/>
                </patternFill>
              </fill>
            </x14:dxf>
          </x14:cfRule>
          <xm:sqref>I10:I11</xm:sqref>
        </x14:conditionalFormatting>
        <x14:conditionalFormatting xmlns:xm="http://schemas.microsoft.com/office/excel/2006/main">
          <x14:cfRule type="containsText" priority="143" operator="containsText" id="{03D551D2-26F9-42BB-84BE-B9F61E0CD18A}">
            <xm:f>NOT(ISERROR(SEARCH($I$70,I12)))</xm:f>
            <xm:f>$I$70</xm:f>
            <x14:dxf>
              <fill>
                <patternFill>
                  <bgColor rgb="FF00B0F0"/>
                </patternFill>
              </fill>
            </x14:dxf>
          </x14:cfRule>
          <xm:sqref>I12</xm:sqref>
        </x14:conditionalFormatting>
        <x14:conditionalFormatting xmlns:xm="http://schemas.microsoft.com/office/excel/2006/main">
          <x14:cfRule type="containsText" priority="141" operator="containsText" id="{DCF4A4DB-3A5A-4E4F-A241-A09F33C04A7B}">
            <xm:f>NOT(ISERROR(SEARCH($I$70,I12)))</xm:f>
            <xm:f>$I$70</xm:f>
            <x14:dxf>
              <fill>
                <patternFill>
                  <bgColor rgb="FF00B0F0"/>
                </patternFill>
              </fill>
            </x14:dxf>
          </x14:cfRule>
          <x14:cfRule type="containsText" priority="142" operator="containsText" id="{07B7B6AE-F870-4D73-96CE-2A16EA44F6D9}">
            <xm:f>NOT(ISERROR(SEARCH($I$73,I12)))</xm:f>
            <xm:f>$I$73</xm:f>
            <x14:dxf>
              <fill>
                <patternFill>
                  <bgColor rgb="FFFFC000"/>
                </patternFill>
              </fill>
            </x14:dxf>
          </x14:cfRule>
          <xm:sqref>I12</xm:sqref>
        </x14:conditionalFormatting>
        <x14:conditionalFormatting xmlns:xm="http://schemas.microsoft.com/office/excel/2006/main">
          <x14:cfRule type="containsText" priority="139" operator="containsText" id="{04E8AD05-3DFF-41F4-8C20-C1DDC21AAD38}">
            <xm:f>NOT(ISERROR(SEARCH($I$70,I17)))</xm:f>
            <xm:f>$I$70</xm:f>
            <x14:dxf>
              <fill>
                <patternFill>
                  <bgColor rgb="FF00B0F0"/>
                </patternFill>
              </fill>
            </x14:dxf>
          </x14:cfRule>
          <xm:sqref>I17:I18</xm:sqref>
        </x14:conditionalFormatting>
        <x14:conditionalFormatting xmlns:xm="http://schemas.microsoft.com/office/excel/2006/main">
          <x14:cfRule type="containsText" priority="137" operator="containsText" id="{048C686C-DDED-4E6F-A3BB-0DB095B93513}">
            <xm:f>NOT(ISERROR(SEARCH($I$70,I17)))</xm:f>
            <xm:f>$I$70</xm:f>
            <x14:dxf>
              <fill>
                <patternFill>
                  <bgColor rgb="FF00B0F0"/>
                </patternFill>
              </fill>
            </x14:dxf>
          </x14:cfRule>
          <xm:sqref>I17:I18</xm:sqref>
        </x14:conditionalFormatting>
        <x14:conditionalFormatting xmlns:xm="http://schemas.microsoft.com/office/excel/2006/main">
          <x14:cfRule type="containsText" priority="135" operator="containsText" id="{A7FD4463-80B2-481D-972B-F4B65BAE6225}">
            <xm:f>NOT(ISERROR(SEARCH($I$70,I17)))</xm:f>
            <xm:f>$I$70</xm:f>
            <x14:dxf>
              <fill>
                <patternFill>
                  <bgColor rgb="FF00B0F0"/>
                </patternFill>
              </fill>
            </x14:dxf>
          </x14:cfRule>
          <x14:cfRule type="containsText" priority="136" operator="containsText" id="{A927CA45-F1F8-45F8-BAC8-EB19CAE38D6C}">
            <xm:f>NOT(ISERROR(SEARCH($I$73,I17)))</xm:f>
            <xm:f>$I$73</xm:f>
            <x14:dxf>
              <fill>
                <patternFill>
                  <bgColor rgb="FFFFC000"/>
                </patternFill>
              </fill>
            </x14:dxf>
          </x14:cfRule>
          <xm:sqref>I17:I18</xm:sqref>
        </x14:conditionalFormatting>
        <x14:conditionalFormatting xmlns:xm="http://schemas.microsoft.com/office/excel/2006/main">
          <x14:cfRule type="containsText" priority="133" operator="containsText" id="{B515AEFF-5822-41E7-8403-AB886581B35C}">
            <xm:f>NOT(ISERROR(SEARCH($I$70,I21)))</xm:f>
            <xm:f>$I$70</xm:f>
            <x14:dxf>
              <fill>
                <patternFill>
                  <bgColor rgb="FF00B0F0"/>
                </patternFill>
              </fill>
            </x14:dxf>
          </x14:cfRule>
          <xm:sqref>I21:I32</xm:sqref>
        </x14:conditionalFormatting>
        <x14:conditionalFormatting xmlns:xm="http://schemas.microsoft.com/office/excel/2006/main">
          <x14:cfRule type="containsText" priority="131" operator="containsText" id="{A8BCF0EC-FCA7-4657-9829-4756ED534756}">
            <xm:f>NOT(ISERROR(SEARCH($I$70,I21)))</xm:f>
            <xm:f>$I$70</xm:f>
            <x14:dxf>
              <fill>
                <patternFill>
                  <bgColor rgb="FF00B0F0"/>
                </patternFill>
              </fill>
            </x14:dxf>
          </x14:cfRule>
          <xm:sqref>I21:I32</xm:sqref>
        </x14:conditionalFormatting>
        <x14:conditionalFormatting xmlns:xm="http://schemas.microsoft.com/office/excel/2006/main">
          <x14:cfRule type="containsText" priority="129" operator="containsText" id="{F67F1103-24AE-4FB9-A41D-FEE523BA4FDA}">
            <xm:f>NOT(ISERROR(SEARCH($I$70,I21)))</xm:f>
            <xm:f>$I$70</xm:f>
            <x14:dxf>
              <fill>
                <patternFill>
                  <bgColor rgb="FF00B0F0"/>
                </patternFill>
              </fill>
            </x14:dxf>
          </x14:cfRule>
          <x14:cfRule type="containsText" priority="130" operator="containsText" id="{AF2C06B9-B303-4DC4-9E50-969F2A27F075}">
            <xm:f>NOT(ISERROR(SEARCH($I$73,I21)))</xm:f>
            <xm:f>$I$73</xm:f>
            <x14:dxf>
              <fill>
                <patternFill>
                  <bgColor rgb="FFFFC000"/>
                </patternFill>
              </fill>
            </x14:dxf>
          </x14:cfRule>
          <xm:sqref>I21:I32</xm:sqref>
        </x14:conditionalFormatting>
        <x14:conditionalFormatting xmlns:xm="http://schemas.microsoft.com/office/excel/2006/main">
          <x14:cfRule type="containsText" priority="127" operator="containsText" id="{6562283E-B265-4204-9BDC-5EE4A1EF9ACC}">
            <xm:f>NOT(ISERROR(SEARCH($I$70,I33)))</xm:f>
            <xm:f>$I$70</xm:f>
            <x14:dxf>
              <fill>
                <patternFill>
                  <bgColor rgb="FF00B0F0"/>
                </patternFill>
              </fill>
            </x14:dxf>
          </x14:cfRule>
          <xm:sqref>I33</xm:sqref>
        </x14:conditionalFormatting>
        <x14:conditionalFormatting xmlns:xm="http://schemas.microsoft.com/office/excel/2006/main">
          <x14:cfRule type="containsText" priority="125" operator="containsText" id="{76D509CF-D811-4988-AFF2-F15E3013F1DD}">
            <xm:f>NOT(ISERROR(SEARCH($I$70,I33)))</xm:f>
            <xm:f>$I$70</xm:f>
            <x14:dxf>
              <fill>
                <patternFill>
                  <bgColor rgb="FF00B0F0"/>
                </patternFill>
              </fill>
            </x14:dxf>
          </x14:cfRule>
          <xm:sqref>I33</xm:sqref>
        </x14:conditionalFormatting>
        <x14:conditionalFormatting xmlns:xm="http://schemas.microsoft.com/office/excel/2006/main">
          <x14:cfRule type="containsText" priority="123" operator="containsText" id="{4349BE29-DA13-4425-A18A-5086F8FFC845}">
            <xm:f>NOT(ISERROR(SEARCH($I$70,I33)))</xm:f>
            <xm:f>$I$70</xm:f>
            <x14:dxf>
              <fill>
                <patternFill>
                  <bgColor rgb="FF00B0F0"/>
                </patternFill>
              </fill>
            </x14:dxf>
          </x14:cfRule>
          <x14:cfRule type="containsText" priority="124" operator="containsText" id="{02380FBA-DABC-4DFB-B8D9-81A75DAF0A84}">
            <xm:f>NOT(ISERROR(SEARCH($I$73,I33)))</xm:f>
            <xm:f>$I$73</xm:f>
            <x14:dxf>
              <fill>
                <patternFill>
                  <bgColor rgb="FFFFC000"/>
                </patternFill>
              </fill>
            </x14:dxf>
          </x14:cfRule>
          <xm:sqref>I33</xm:sqref>
        </x14:conditionalFormatting>
        <x14:conditionalFormatting xmlns:xm="http://schemas.microsoft.com/office/excel/2006/main">
          <x14:cfRule type="containsText" priority="121" operator="containsText" id="{57096FAC-F44B-43C2-869C-A327F5CE2814}">
            <xm:f>NOT(ISERROR(SEARCH($I$70,I35)))</xm:f>
            <xm:f>$I$70</xm:f>
            <x14:dxf>
              <fill>
                <patternFill>
                  <bgColor rgb="FF00B0F0"/>
                </patternFill>
              </fill>
            </x14:dxf>
          </x14:cfRule>
          <xm:sqref>I35</xm:sqref>
        </x14:conditionalFormatting>
        <x14:conditionalFormatting xmlns:xm="http://schemas.microsoft.com/office/excel/2006/main">
          <x14:cfRule type="containsText" priority="119" operator="containsText" id="{37693999-58E2-4A1D-BDEB-0348CB36032B}">
            <xm:f>NOT(ISERROR(SEARCH($I$70,I35)))</xm:f>
            <xm:f>$I$70</xm:f>
            <x14:dxf>
              <fill>
                <patternFill>
                  <bgColor rgb="FF00B0F0"/>
                </patternFill>
              </fill>
            </x14:dxf>
          </x14:cfRule>
          <xm:sqref>I35</xm:sqref>
        </x14:conditionalFormatting>
        <x14:conditionalFormatting xmlns:xm="http://schemas.microsoft.com/office/excel/2006/main">
          <x14:cfRule type="containsText" priority="117" operator="containsText" id="{0680CF47-8678-4B93-9F13-5BFCDA4E0EFC}">
            <xm:f>NOT(ISERROR(SEARCH($I$70,I35)))</xm:f>
            <xm:f>$I$70</xm:f>
            <x14:dxf>
              <fill>
                <patternFill>
                  <bgColor rgb="FF00B0F0"/>
                </patternFill>
              </fill>
            </x14:dxf>
          </x14:cfRule>
          <xm:sqref>I35</xm:sqref>
        </x14:conditionalFormatting>
        <x14:conditionalFormatting xmlns:xm="http://schemas.microsoft.com/office/excel/2006/main">
          <x14:cfRule type="containsText" priority="115" operator="containsText" id="{186B1837-CE7E-41D2-9131-C06BE1E5DF6B}">
            <xm:f>NOT(ISERROR(SEARCH($I$70,I35)))</xm:f>
            <xm:f>$I$70</xm:f>
            <x14:dxf>
              <fill>
                <patternFill>
                  <bgColor rgb="FF00B0F0"/>
                </patternFill>
              </fill>
            </x14:dxf>
          </x14:cfRule>
          <x14:cfRule type="containsText" priority="116" operator="containsText" id="{31D641FB-2C1E-44AF-8653-5BC1DA0FBBB6}">
            <xm:f>NOT(ISERROR(SEARCH($I$73,I35)))</xm:f>
            <xm:f>$I$73</xm:f>
            <x14:dxf>
              <fill>
                <patternFill>
                  <bgColor rgb="FFFFC000"/>
                </patternFill>
              </fill>
            </x14:dxf>
          </x14:cfRule>
          <xm:sqref>I35</xm:sqref>
        </x14:conditionalFormatting>
        <x14:conditionalFormatting xmlns:xm="http://schemas.microsoft.com/office/excel/2006/main">
          <x14:cfRule type="containsText" priority="113" operator="containsText" id="{CAAF59C7-43FD-4C86-8E94-87DC244F9851}">
            <xm:f>NOT(ISERROR(SEARCH($I$70,I37)))</xm:f>
            <xm:f>$I$70</xm:f>
            <x14:dxf>
              <fill>
                <patternFill>
                  <bgColor rgb="FF00B0F0"/>
                </patternFill>
              </fill>
            </x14:dxf>
          </x14:cfRule>
          <xm:sqref>I37</xm:sqref>
        </x14:conditionalFormatting>
        <x14:conditionalFormatting xmlns:xm="http://schemas.microsoft.com/office/excel/2006/main">
          <x14:cfRule type="containsText" priority="111" operator="containsText" id="{249803FD-1470-4471-AF1A-B2A8618C7DEB}">
            <xm:f>NOT(ISERROR(SEARCH($I$70,I37)))</xm:f>
            <xm:f>$I$70</xm:f>
            <x14:dxf>
              <fill>
                <patternFill>
                  <bgColor rgb="FF00B0F0"/>
                </patternFill>
              </fill>
            </x14:dxf>
          </x14:cfRule>
          <xm:sqref>I37</xm:sqref>
        </x14:conditionalFormatting>
        <x14:conditionalFormatting xmlns:xm="http://schemas.microsoft.com/office/excel/2006/main">
          <x14:cfRule type="containsText" priority="109" operator="containsText" id="{6DD366DD-A609-4698-B02F-867A3B612111}">
            <xm:f>NOT(ISERROR(SEARCH($I$70,I37)))</xm:f>
            <xm:f>$I$70</xm:f>
            <x14:dxf>
              <fill>
                <patternFill>
                  <bgColor rgb="FF00B0F0"/>
                </patternFill>
              </fill>
            </x14:dxf>
          </x14:cfRule>
          <xm:sqref>I37</xm:sqref>
        </x14:conditionalFormatting>
        <x14:conditionalFormatting xmlns:xm="http://schemas.microsoft.com/office/excel/2006/main">
          <x14:cfRule type="containsText" priority="107" operator="containsText" id="{A0222979-B1DE-4D13-9F1D-152C0CC9BC13}">
            <xm:f>NOT(ISERROR(SEARCH($I$70,I37)))</xm:f>
            <xm:f>$I$70</xm:f>
            <x14:dxf>
              <fill>
                <patternFill>
                  <bgColor rgb="FF00B0F0"/>
                </patternFill>
              </fill>
            </x14:dxf>
          </x14:cfRule>
          <x14:cfRule type="containsText" priority="108" operator="containsText" id="{A1D989CC-3C93-4A03-80F0-1C5C116D26D1}">
            <xm:f>NOT(ISERROR(SEARCH($I$73,I37)))</xm:f>
            <xm:f>$I$73</xm:f>
            <x14:dxf>
              <fill>
                <patternFill>
                  <bgColor rgb="FFFFC000"/>
                </patternFill>
              </fill>
            </x14:dxf>
          </x14:cfRule>
          <xm:sqref>I37</xm:sqref>
        </x14:conditionalFormatting>
        <x14:conditionalFormatting xmlns:xm="http://schemas.microsoft.com/office/excel/2006/main">
          <x14:cfRule type="containsText" priority="105" operator="containsText" id="{800DA7D9-7B2E-4CD4-BDF0-96C2C6ECBF6B}">
            <xm:f>NOT(ISERROR(SEARCH($I$70,I36)))</xm:f>
            <xm:f>$I$70</xm:f>
            <x14:dxf>
              <fill>
                <patternFill>
                  <bgColor rgb="FF00B0F0"/>
                </patternFill>
              </fill>
            </x14:dxf>
          </x14:cfRule>
          <xm:sqref>I36</xm:sqref>
        </x14:conditionalFormatting>
        <x14:conditionalFormatting xmlns:xm="http://schemas.microsoft.com/office/excel/2006/main">
          <x14:cfRule type="containsText" priority="103" operator="containsText" id="{B78FA904-2E79-447E-925F-16AD30C4A575}">
            <xm:f>NOT(ISERROR(SEARCH($I$70,I36)))</xm:f>
            <xm:f>$I$70</xm:f>
            <x14:dxf>
              <fill>
                <patternFill>
                  <bgColor rgb="FF00B0F0"/>
                </patternFill>
              </fill>
            </x14:dxf>
          </x14:cfRule>
          <xm:sqref>I36</xm:sqref>
        </x14:conditionalFormatting>
        <x14:conditionalFormatting xmlns:xm="http://schemas.microsoft.com/office/excel/2006/main">
          <x14:cfRule type="containsText" priority="101" operator="containsText" id="{7D4D7AA2-56E6-417B-8FDF-390AD5B0A58A}">
            <xm:f>NOT(ISERROR(SEARCH($I$70,I36)))</xm:f>
            <xm:f>$I$70</xm:f>
            <x14:dxf>
              <fill>
                <patternFill>
                  <bgColor rgb="FF00B0F0"/>
                </patternFill>
              </fill>
            </x14:dxf>
          </x14:cfRule>
          <xm:sqref>I36</xm:sqref>
        </x14:conditionalFormatting>
        <x14:conditionalFormatting xmlns:xm="http://schemas.microsoft.com/office/excel/2006/main">
          <x14:cfRule type="containsText" priority="99" operator="containsText" id="{5EBDB935-2DD7-4648-B30C-461873C6DEC6}">
            <xm:f>NOT(ISERROR(SEARCH($I$70,I36)))</xm:f>
            <xm:f>$I$70</xm:f>
            <x14:dxf>
              <fill>
                <patternFill>
                  <bgColor rgb="FF00B0F0"/>
                </patternFill>
              </fill>
            </x14:dxf>
          </x14:cfRule>
          <x14:cfRule type="containsText" priority="100" operator="containsText" id="{A472EA43-5BF6-4004-8478-2F6366828F8C}">
            <xm:f>NOT(ISERROR(SEARCH($I$73,I36)))</xm:f>
            <xm:f>$I$73</xm:f>
            <x14:dxf>
              <fill>
                <patternFill>
                  <bgColor rgb="FFFFC000"/>
                </patternFill>
              </fill>
            </x14:dxf>
          </x14:cfRule>
          <xm:sqref>I36</xm:sqref>
        </x14:conditionalFormatting>
        <x14:conditionalFormatting xmlns:xm="http://schemas.microsoft.com/office/excel/2006/main">
          <x14:cfRule type="containsText" priority="97" operator="containsText" id="{AA94EC98-FCF2-4E70-B6A8-3CF4458E4779}">
            <xm:f>NOT(ISERROR(SEARCH($I$70,I38)))</xm:f>
            <xm:f>$I$70</xm:f>
            <x14:dxf>
              <fill>
                <patternFill>
                  <bgColor rgb="FF00B0F0"/>
                </patternFill>
              </fill>
            </x14:dxf>
          </x14:cfRule>
          <xm:sqref>I38</xm:sqref>
        </x14:conditionalFormatting>
        <x14:conditionalFormatting xmlns:xm="http://schemas.microsoft.com/office/excel/2006/main">
          <x14:cfRule type="containsText" priority="95" operator="containsText" id="{8469C85B-B09C-4BEE-9EC5-9AFFEF7BD011}">
            <xm:f>NOT(ISERROR(SEARCH($I$70,I38)))</xm:f>
            <xm:f>$I$70</xm:f>
            <x14:dxf>
              <fill>
                <patternFill>
                  <bgColor rgb="FF00B0F0"/>
                </patternFill>
              </fill>
            </x14:dxf>
          </x14:cfRule>
          <xm:sqref>I38</xm:sqref>
        </x14:conditionalFormatting>
        <x14:conditionalFormatting xmlns:xm="http://schemas.microsoft.com/office/excel/2006/main">
          <x14:cfRule type="containsText" priority="93" operator="containsText" id="{9221B6B8-4603-41EA-B131-B9F13B2927EC}">
            <xm:f>NOT(ISERROR(SEARCH($I$70,I38)))</xm:f>
            <xm:f>$I$70</xm:f>
            <x14:dxf>
              <fill>
                <patternFill>
                  <bgColor rgb="FF00B0F0"/>
                </patternFill>
              </fill>
            </x14:dxf>
          </x14:cfRule>
          <xm:sqref>I38</xm:sqref>
        </x14:conditionalFormatting>
        <x14:conditionalFormatting xmlns:xm="http://schemas.microsoft.com/office/excel/2006/main">
          <x14:cfRule type="containsText" priority="91" operator="containsText" id="{A963CDC8-2D93-4611-828A-C98B8FF750BD}">
            <xm:f>NOT(ISERROR(SEARCH($I$70,I38)))</xm:f>
            <xm:f>$I$70</xm:f>
            <x14:dxf>
              <fill>
                <patternFill>
                  <bgColor rgb="FF00B0F0"/>
                </patternFill>
              </fill>
            </x14:dxf>
          </x14:cfRule>
          <x14:cfRule type="containsText" priority="92" operator="containsText" id="{2DF71514-8FF9-4926-94CE-A83BA7845802}">
            <xm:f>NOT(ISERROR(SEARCH($I$73,I38)))</xm:f>
            <xm:f>$I$73</xm:f>
            <x14:dxf>
              <fill>
                <patternFill>
                  <bgColor rgb="FFFFC000"/>
                </patternFill>
              </fill>
            </x14:dxf>
          </x14:cfRule>
          <xm:sqref>I38</xm:sqref>
        </x14:conditionalFormatting>
        <x14:conditionalFormatting xmlns:xm="http://schemas.microsoft.com/office/excel/2006/main">
          <x14:cfRule type="containsText" priority="89" operator="containsText" id="{B0D70785-BB34-4C70-9104-CECE5577FBF4}">
            <xm:f>NOT(ISERROR(SEARCH($I$74,I39)))</xm:f>
            <xm:f>$I$74</xm:f>
            <x14:dxf>
              <fill>
                <patternFill>
                  <bgColor rgb="FF92D050"/>
                </patternFill>
              </fill>
            </x14:dxf>
          </x14:cfRule>
          <x14:cfRule type="containsText" priority="90" operator="containsText" id="{D71DD11F-3532-4B13-8CB4-6D599E976D3D}">
            <xm:f>NOT(ISERROR(SEARCH($I$75,I39)))</xm:f>
            <xm:f>$I$75</xm:f>
            <x14:dxf>
              <fill>
                <patternFill>
                  <bgColor theme="9" tint="0.39994506668294322"/>
                </patternFill>
              </fill>
            </x14:dxf>
          </x14:cfRule>
          <xm:sqref>I39:I41</xm:sqref>
        </x14:conditionalFormatting>
        <x14:conditionalFormatting xmlns:xm="http://schemas.microsoft.com/office/excel/2006/main">
          <x14:cfRule type="containsText" priority="87" operator="containsText" id="{F266F8BA-3B4E-4FCA-B09F-4F5D318BA226}">
            <xm:f>NOT(ISERROR(SEARCH($I$70,I39)))</xm:f>
            <xm:f>$I$70</xm:f>
            <x14:dxf>
              <fill>
                <patternFill>
                  <bgColor rgb="FF00B0F0"/>
                </patternFill>
              </fill>
            </x14:dxf>
          </x14:cfRule>
          <xm:sqref>I39:I41</xm:sqref>
        </x14:conditionalFormatting>
        <x14:conditionalFormatting xmlns:xm="http://schemas.microsoft.com/office/excel/2006/main">
          <x14:cfRule type="containsText" priority="85" operator="containsText" id="{DFF13A8B-A1F2-4271-9918-1055FFEC6D74}">
            <xm:f>NOT(ISERROR(SEARCH($I$70,I39)))</xm:f>
            <xm:f>$I$70</xm:f>
            <x14:dxf>
              <fill>
                <patternFill>
                  <bgColor rgb="FF00B0F0"/>
                </patternFill>
              </fill>
            </x14:dxf>
          </x14:cfRule>
          <xm:sqref>I39:I41</xm:sqref>
        </x14:conditionalFormatting>
        <x14:conditionalFormatting xmlns:xm="http://schemas.microsoft.com/office/excel/2006/main">
          <x14:cfRule type="containsText" priority="83" operator="containsText" id="{74FE04D5-7B7D-45FE-B045-33A29AF1847C}">
            <xm:f>NOT(ISERROR(SEARCH($I$70,I39)))</xm:f>
            <xm:f>$I$70</xm:f>
            <x14:dxf>
              <fill>
                <patternFill>
                  <bgColor rgb="FF00B0F0"/>
                </patternFill>
              </fill>
            </x14:dxf>
          </x14:cfRule>
          <xm:sqref>I39:I41</xm:sqref>
        </x14:conditionalFormatting>
        <x14:conditionalFormatting xmlns:xm="http://schemas.microsoft.com/office/excel/2006/main">
          <x14:cfRule type="containsText" priority="81" operator="containsText" id="{F7DE1FD4-BC78-4720-AF4A-C81725593C3A}">
            <xm:f>NOT(ISERROR(SEARCH($I$70,I39)))</xm:f>
            <xm:f>$I$70</xm:f>
            <x14:dxf>
              <fill>
                <patternFill>
                  <bgColor rgb="FF00B0F0"/>
                </patternFill>
              </fill>
            </x14:dxf>
          </x14:cfRule>
          <x14:cfRule type="containsText" priority="82" operator="containsText" id="{25FD76CD-837A-44D8-B1B1-154DE9D439A7}">
            <xm:f>NOT(ISERROR(SEARCH($I$73,I39)))</xm:f>
            <xm:f>$I$73</xm:f>
            <x14:dxf>
              <fill>
                <patternFill>
                  <bgColor rgb="FFFFC000"/>
                </patternFill>
              </fill>
            </x14:dxf>
          </x14:cfRule>
          <xm:sqref>I39:I41</xm:sqref>
        </x14:conditionalFormatting>
        <x14:conditionalFormatting xmlns:xm="http://schemas.microsoft.com/office/excel/2006/main">
          <x14:cfRule type="containsText" priority="79" operator="containsText" id="{98DAB599-5A4F-4EDE-893F-EFCEEFABE409}">
            <xm:f>NOT(ISERROR(SEARCH($I$74,I42)))</xm:f>
            <xm:f>$I$74</xm:f>
            <x14:dxf>
              <fill>
                <patternFill>
                  <bgColor rgb="FF92D050"/>
                </patternFill>
              </fill>
            </x14:dxf>
          </x14:cfRule>
          <x14:cfRule type="containsText" priority="80" operator="containsText" id="{5976AD04-24DF-41A3-BD6D-A9DDB6E43C7C}">
            <xm:f>NOT(ISERROR(SEARCH($I$75,I42)))</xm:f>
            <xm:f>$I$75</xm:f>
            <x14:dxf>
              <fill>
                <patternFill>
                  <bgColor theme="9" tint="0.39994506668294322"/>
                </patternFill>
              </fill>
            </x14:dxf>
          </x14:cfRule>
          <xm:sqref>I42</xm:sqref>
        </x14:conditionalFormatting>
        <x14:conditionalFormatting xmlns:xm="http://schemas.microsoft.com/office/excel/2006/main">
          <x14:cfRule type="containsText" priority="77" operator="containsText" id="{FABCEDB0-21D0-4B85-92E6-8B1E5F3DD3C2}">
            <xm:f>NOT(ISERROR(SEARCH($I$70,I42)))</xm:f>
            <xm:f>$I$70</xm:f>
            <x14:dxf>
              <fill>
                <patternFill>
                  <bgColor rgb="FF00B0F0"/>
                </patternFill>
              </fill>
            </x14:dxf>
          </x14:cfRule>
          <xm:sqref>I42</xm:sqref>
        </x14:conditionalFormatting>
        <x14:conditionalFormatting xmlns:xm="http://schemas.microsoft.com/office/excel/2006/main">
          <x14:cfRule type="containsText" priority="75" operator="containsText" id="{2B7D04C2-A008-40A5-8DF6-DA65B3EB27E7}">
            <xm:f>NOT(ISERROR(SEARCH($I$70,I42)))</xm:f>
            <xm:f>$I$70</xm:f>
            <x14:dxf>
              <fill>
                <patternFill>
                  <bgColor rgb="FF00B0F0"/>
                </patternFill>
              </fill>
            </x14:dxf>
          </x14:cfRule>
          <xm:sqref>I42</xm:sqref>
        </x14:conditionalFormatting>
        <x14:conditionalFormatting xmlns:xm="http://schemas.microsoft.com/office/excel/2006/main">
          <x14:cfRule type="containsText" priority="73" operator="containsText" id="{2C82FB0B-7C04-4263-8A9D-9EC344580A4E}">
            <xm:f>NOT(ISERROR(SEARCH($I$70,I42)))</xm:f>
            <xm:f>$I$70</xm:f>
            <x14:dxf>
              <fill>
                <patternFill>
                  <bgColor rgb="FF00B0F0"/>
                </patternFill>
              </fill>
            </x14:dxf>
          </x14:cfRule>
          <xm:sqref>I42</xm:sqref>
        </x14:conditionalFormatting>
        <x14:conditionalFormatting xmlns:xm="http://schemas.microsoft.com/office/excel/2006/main">
          <x14:cfRule type="containsText" priority="71" operator="containsText" id="{E45C520D-CBE5-4536-963A-580C5DF36CD4}">
            <xm:f>NOT(ISERROR(SEARCH($I$70,I42)))</xm:f>
            <xm:f>$I$70</xm:f>
            <x14:dxf>
              <fill>
                <patternFill>
                  <bgColor rgb="FF00B0F0"/>
                </patternFill>
              </fill>
            </x14:dxf>
          </x14:cfRule>
          <x14:cfRule type="containsText" priority="72" operator="containsText" id="{5E6ACFEE-A4A4-4023-8C55-B35642F3A3FF}">
            <xm:f>NOT(ISERROR(SEARCH($I$73,I42)))</xm:f>
            <xm:f>$I$73</xm:f>
            <x14:dxf>
              <fill>
                <patternFill>
                  <bgColor rgb="FFFFC000"/>
                </patternFill>
              </fill>
            </x14:dxf>
          </x14:cfRule>
          <xm:sqref>I42</xm:sqref>
        </x14:conditionalFormatting>
        <x14:conditionalFormatting xmlns:xm="http://schemas.microsoft.com/office/excel/2006/main">
          <x14:cfRule type="containsText" priority="69" operator="containsText" id="{933D8FB8-08D3-49EF-BD01-26FF59B2B840}">
            <xm:f>NOT(ISERROR(SEARCH($I$74,I43)))</xm:f>
            <xm:f>$I$74</xm:f>
            <x14:dxf>
              <fill>
                <patternFill>
                  <bgColor rgb="FF92D050"/>
                </patternFill>
              </fill>
            </x14:dxf>
          </x14:cfRule>
          <x14:cfRule type="containsText" priority="70" operator="containsText" id="{70616400-76C8-4878-961B-E44361C8A2E3}">
            <xm:f>NOT(ISERROR(SEARCH($I$75,I43)))</xm:f>
            <xm:f>$I$75</xm:f>
            <x14:dxf>
              <fill>
                <patternFill>
                  <bgColor theme="9" tint="0.39994506668294322"/>
                </patternFill>
              </fill>
            </x14:dxf>
          </x14:cfRule>
          <xm:sqref>I43</xm:sqref>
        </x14:conditionalFormatting>
        <x14:conditionalFormatting xmlns:xm="http://schemas.microsoft.com/office/excel/2006/main">
          <x14:cfRule type="containsText" priority="67" operator="containsText" id="{F6ACAC02-31D5-4A53-9299-7459741ECED7}">
            <xm:f>NOT(ISERROR(SEARCH($I$70,I43)))</xm:f>
            <xm:f>$I$70</xm:f>
            <x14:dxf>
              <fill>
                <patternFill>
                  <bgColor rgb="FF00B0F0"/>
                </patternFill>
              </fill>
            </x14:dxf>
          </x14:cfRule>
          <xm:sqref>I43</xm:sqref>
        </x14:conditionalFormatting>
        <x14:conditionalFormatting xmlns:xm="http://schemas.microsoft.com/office/excel/2006/main">
          <x14:cfRule type="containsText" priority="65" operator="containsText" id="{EC3D9D0C-C248-4577-8D99-C42E9899FFE9}">
            <xm:f>NOT(ISERROR(SEARCH($I$70,I43)))</xm:f>
            <xm:f>$I$70</xm:f>
            <x14:dxf>
              <fill>
                <patternFill>
                  <bgColor rgb="FF00B0F0"/>
                </patternFill>
              </fill>
            </x14:dxf>
          </x14:cfRule>
          <xm:sqref>I43</xm:sqref>
        </x14:conditionalFormatting>
        <x14:conditionalFormatting xmlns:xm="http://schemas.microsoft.com/office/excel/2006/main">
          <x14:cfRule type="containsText" priority="63" operator="containsText" id="{5648893B-C219-459D-A396-A526FC9E07CD}">
            <xm:f>NOT(ISERROR(SEARCH($I$70,I43)))</xm:f>
            <xm:f>$I$70</xm:f>
            <x14:dxf>
              <fill>
                <patternFill>
                  <bgColor rgb="FF00B0F0"/>
                </patternFill>
              </fill>
            </x14:dxf>
          </x14:cfRule>
          <xm:sqref>I43</xm:sqref>
        </x14:conditionalFormatting>
        <x14:conditionalFormatting xmlns:xm="http://schemas.microsoft.com/office/excel/2006/main">
          <x14:cfRule type="containsText" priority="61" operator="containsText" id="{8585FD4D-12E3-46D9-B835-DFA671E3ECA6}">
            <xm:f>NOT(ISERROR(SEARCH($I$70,I43)))</xm:f>
            <xm:f>$I$70</xm:f>
            <x14:dxf>
              <fill>
                <patternFill>
                  <bgColor rgb="FF00B0F0"/>
                </patternFill>
              </fill>
            </x14:dxf>
          </x14:cfRule>
          <x14:cfRule type="containsText" priority="62" operator="containsText" id="{3C4623B3-D16A-46E0-B830-4DFA271A276F}">
            <xm:f>NOT(ISERROR(SEARCH($I$73,I43)))</xm:f>
            <xm:f>$I$73</xm:f>
            <x14:dxf>
              <fill>
                <patternFill>
                  <bgColor rgb="FFFFC000"/>
                </patternFill>
              </fill>
            </x14:dxf>
          </x14:cfRule>
          <xm:sqref>I43</xm:sqref>
        </x14:conditionalFormatting>
        <x14:conditionalFormatting xmlns:xm="http://schemas.microsoft.com/office/excel/2006/main">
          <x14:cfRule type="containsText" priority="59" operator="containsText" id="{8BDFEA04-5569-443E-9C75-F8398A0F2FD0}">
            <xm:f>NOT(ISERROR(SEARCH($I$74,I44)))</xm:f>
            <xm:f>$I$74</xm:f>
            <x14:dxf>
              <fill>
                <patternFill>
                  <bgColor rgb="FF92D050"/>
                </patternFill>
              </fill>
            </x14:dxf>
          </x14:cfRule>
          <x14:cfRule type="containsText" priority="60" operator="containsText" id="{0019EDE7-CD17-4A7B-89EA-96D8E2B60345}">
            <xm:f>NOT(ISERROR(SEARCH($I$75,I44)))</xm:f>
            <xm:f>$I$75</xm:f>
            <x14:dxf>
              <fill>
                <patternFill>
                  <bgColor theme="9" tint="0.39994506668294322"/>
                </patternFill>
              </fill>
            </x14:dxf>
          </x14:cfRule>
          <xm:sqref>I44:I47</xm:sqref>
        </x14:conditionalFormatting>
        <x14:conditionalFormatting xmlns:xm="http://schemas.microsoft.com/office/excel/2006/main">
          <x14:cfRule type="containsText" priority="57" operator="containsText" id="{C6D3D9FD-E56B-4B1A-9E70-16FFC5DFE543}">
            <xm:f>NOT(ISERROR(SEARCH($I$70,I44)))</xm:f>
            <xm:f>$I$70</xm:f>
            <x14:dxf>
              <fill>
                <patternFill>
                  <bgColor rgb="FF00B0F0"/>
                </patternFill>
              </fill>
            </x14:dxf>
          </x14:cfRule>
          <xm:sqref>I44:I47</xm:sqref>
        </x14:conditionalFormatting>
        <x14:conditionalFormatting xmlns:xm="http://schemas.microsoft.com/office/excel/2006/main">
          <x14:cfRule type="containsText" priority="55" operator="containsText" id="{D47B35B7-A348-46A0-93E3-97E62C52B90F}">
            <xm:f>NOT(ISERROR(SEARCH($I$70,I44)))</xm:f>
            <xm:f>$I$70</xm:f>
            <x14:dxf>
              <fill>
                <patternFill>
                  <bgColor rgb="FF00B0F0"/>
                </patternFill>
              </fill>
            </x14:dxf>
          </x14:cfRule>
          <xm:sqref>I44:I47</xm:sqref>
        </x14:conditionalFormatting>
        <x14:conditionalFormatting xmlns:xm="http://schemas.microsoft.com/office/excel/2006/main">
          <x14:cfRule type="containsText" priority="53" operator="containsText" id="{840D4C0A-1898-4DD6-AE9F-71ACA6B33251}">
            <xm:f>NOT(ISERROR(SEARCH($I$70,I44)))</xm:f>
            <xm:f>$I$70</xm:f>
            <x14:dxf>
              <fill>
                <patternFill>
                  <bgColor rgb="FF00B0F0"/>
                </patternFill>
              </fill>
            </x14:dxf>
          </x14:cfRule>
          <xm:sqref>I44:I47</xm:sqref>
        </x14:conditionalFormatting>
        <x14:conditionalFormatting xmlns:xm="http://schemas.microsoft.com/office/excel/2006/main">
          <x14:cfRule type="containsText" priority="51" operator="containsText" id="{776D51A3-3FDD-4853-8FC7-1CB36442C1ED}">
            <xm:f>NOT(ISERROR(SEARCH($I$70,I44)))</xm:f>
            <xm:f>$I$70</xm:f>
            <x14:dxf>
              <fill>
                <patternFill>
                  <bgColor rgb="FF00B0F0"/>
                </patternFill>
              </fill>
            </x14:dxf>
          </x14:cfRule>
          <x14:cfRule type="containsText" priority="52" operator="containsText" id="{16736C41-0331-4A94-BD7F-12BCAAE04DC3}">
            <xm:f>NOT(ISERROR(SEARCH($I$73,I44)))</xm:f>
            <xm:f>$I$73</xm:f>
            <x14:dxf>
              <fill>
                <patternFill>
                  <bgColor rgb="FFFFC000"/>
                </patternFill>
              </fill>
            </x14:dxf>
          </x14:cfRule>
          <xm:sqref>I44:I47</xm:sqref>
        </x14:conditionalFormatting>
        <x14:conditionalFormatting xmlns:xm="http://schemas.microsoft.com/office/excel/2006/main">
          <x14:cfRule type="containsText" priority="49" operator="containsText" id="{926FA3D1-6591-4A39-96C4-006AABDC6C30}">
            <xm:f>NOT(ISERROR(SEARCH($I$74,I48)))</xm:f>
            <xm:f>$I$74</xm:f>
            <x14:dxf>
              <fill>
                <patternFill>
                  <bgColor rgb="FF92D050"/>
                </patternFill>
              </fill>
            </x14:dxf>
          </x14:cfRule>
          <x14:cfRule type="containsText" priority="50" operator="containsText" id="{111C3982-6AF9-49F0-972A-0576D3D08464}">
            <xm:f>NOT(ISERROR(SEARCH($I$75,I48)))</xm:f>
            <xm:f>$I$75</xm:f>
            <x14:dxf>
              <fill>
                <patternFill>
                  <bgColor theme="9" tint="0.39994506668294322"/>
                </patternFill>
              </fill>
            </x14:dxf>
          </x14:cfRule>
          <xm:sqref>I48</xm:sqref>
        </x14:conditionalFormatting>
        <x14:conditionalFormatting xmlns:xm="http://schemas.microsoft.com/office/excel/2006/main">
          <x14:cfRule type="containsText" priority="47" operator="containsText" id="{83E0840E-3D72-44B9-93D9-3014A71D984B}">
            <xm:f>NOT(ISERROR(SEARCH($I$70,I48)))</xm:f>
            <xm:f>$I$70</xm:f>
            <x14:dxf>
              <fill>
                <patternFill>
                  <bgColor rgb="FF00B0F0"/>
                </patternFill>
              </fill>
            </x14:dxf>
          </x14:cfRule>
          <xm:sqref>I48</xm:sqref>
        </x14:conditionalFormatting>
        <x14:conditionalFormatting xmlns:xm="http://schemas.microsoft.com/office/excel/2006/main">
          <x14:cfRule type="containsText" priority="45" operator="containsText" id="{9A4FE2D1-A102-4108-ABD8-81781E68751B}">
            <xm:f>NOT(ISERROR(SEARCH($I$70,I48)))</xm:f>
            <xm:f>$I$70</xm:f>
            <x14:dxf>
              <fill>
                <patternFill>
                  <bgColor rgb="FF00B0F0"/>
                </patternFill>
              </fill>
            </x14:dxf>
          </x14:cfRule>
          <xm:sqref>I48</xm:sqref>
        </x14:conditionalFormatting>
        <x14:conditionalFormatting xmlns:xm="http://schemas.microsoft.com/office/excel/2006/main">
          <x14:cfRule type="containsText" priority="43" operator="containsText" id="{DE5DA7BF-C496-4543-99D2-159846963932}">
            <xm:f>NOT(ISERROR(SEARCH($I$70,I48)))</xm:f>
            <xm:f>$I$70</xm:f>
            <x14:dxf>
              <fill>
                <patternFill>
                  <bgColor rgb="FF00B0F0"/>
                </patternFill>
              </fill>
            </x14:dxf>
          </x14:cfRule>
          <xm:sqref>I48</xm:sqref>
        </x14:conditionalFormatting>
        <x14:conditionalFormatting xmlns:xm="http://schemas.microsoft.com/office/excel/2006/main">
          <x14:cfRule type="containsText" priority="41" operator="containsText" id="{157E7FDC-BFE8-47B6-A735-7FA88C76C071}">
            <xm:f>NOT(ISERROR(SEARCH($I$70,I48)))</xm:f>
            <xm:f>$I$70</xm:f>
            <x14:dxf>
              <fill>
                <patternFill>
                  <bgColor rgb="FF00B0F0"/>
                </patternFill>
              </fill>
            </x14:dxf>
          </x14:cfRule>
          <x14:cfRule type="containsText" priority="42" operator="containsText" id="{3F7E0DE1-A82D-43CA-A84C-FA2311993FB7}">
            <xm:f>NOT(ISERROR(SEARCH($I$73,I48)))</xm:f>
            <xm:f>$I$73</xm:f>
            <x14:dxf>
              <fill>
                <patternFill>
                  <bgColor rgb="FFFFC000"/>
                </patternFill>
              </fill>
            </x14:dxf>
          </x14:cfRule>
          <xm:sqref>I48</xm:sqref>
        </x14:conditionalFormatting>
        <x14:conditionalFormatting xmlns:xm="http://schemas.microsoft.com/office/excel/2006/main">
          <x14:cfRule type="containsText" priority="39" operator="containsText" id="{ACD652EC-1F87-4C08-B2B7-E591607AFB3D}">
            <xm:f>NOT(ISERROR(SEARCH($I$74,I49)))</xm:f>
            <xm:f>$I$74</xm:f>
            <x14:dxf>
              <fill>
                <patternFill>
                  <bgColor rgb="FF92D050"/>
                </patternFill>
              </fill>
            </x14:dxf>
          </x14:cfRule>
          <x14:cfRule type="containsText" priority="40" operator="containsText" id="{1068A87D-710A-4345-8B46-13CCCE07FF49}">
            <xm:f>NOT(ISERROR(SEARCH($I$75,I49)))</xm:f>
            <xm:f>$I$75</xm:f>
            <x14:dxf>
              <fill>
                <patternFill>
                  <bgColor theme="9" tint="0.39994506668294322"/>
                </patternFill>
              </fill>
            </x14:dxf>
          </x14:cfRule>
          <xm:sqref>I49</xm:sqref>
        </x14:conditionalFormatting>
        <x14:conditionalFormatting xmlns:xm="http://schemas.microsoft.com/office/excel/2006/main">
          <x14:cfRule type="containsText" priority="37" operator="containsText" id="{D86F69D3-9A64-4147-8F6F-674AA8C539AA}">
            <xm:f>NOT(ISERROR(SEARCH($I$70,I49)))</xm:f>
            <xm:f>$I$70</xm:f>
            <x14:dxf>
              <fill>
                <patternFill>
                  <bgColor rgb="FF00B0F0"/>
                </patternFill>
              </fill>
            </x14:dxf>
          </x14:cfRule>
          <xm:sqref>I49</xm:sqref>
        </x14:conditionalFormatting>
        <x14:conditionalFormatting xmlns:xm="http://schemas.microsoft.com/office/excel/2006/main">
          <x14:cfRule type="containsText" priority="35" operator="containsText" id="{A290D1AF-D19C-4602-B176-DF36370069E4}">
            <xm:f>NOT(ISERROR(SEARCH($I$70,I49)))</xm:f>
            <xm:f>$I$70</xm:f>
            <x14:dxf>
              <fill>
                <patternFill>
                  <bgColor rgb="FF00B0F0"/>
                </patternFill>
              </fill>
            </x14:dxf>
          </x14:cfRule>
          <xm:sqref>I49</xm:sqref>
        </x14:conditionalFormatting>
        <x14:conditionalFormatting xmlns:xm="http://schemas.microsoft.com/office/excel/2006/main">
          <x14:cfRule type="containsText" priority="33" operator="containsText" id="{843D927F-7580-476A-A7AF-3B378358DC99}">
            <xm:f>NOT(ISERROR(SEARCH($I$70,I49)))</xm:f>
            <xm:f>$I$70</xm:f>
            <x14:dxf>
              <fill>
                <patternFill>
                  <bgColor rgb="FF00B0F0"/>
                </patternFill>
              </fill>
            </x14:dxf>
          </x14:cfRule>
          <xm:sqref>I49</xm:sqref>
        </x14:conditionalFormatting>
        <x14:conditionalFormatting xmlns:xm="http://schemas.microsoft.com/office/excel/2006/main">
          <x14:cfRule type="containsText" priority="31" operator="containsText" id="{3A4A6345-33E6-462C-9FF3-5343F2AFF581}">
            <xm:f>NOT(ISERROR(SEARCH($I$70,I49)))</xm:f>
            <xm:f>$I$70</xm:f>
            <x14:dxf>
              <fill>
                <patternFill>
                  <bgColor rgb="FF00B0F0"/>
                </patternFill>
              </fill>
            </x14:dxf>
          </x14:cfRule>
          <x14:cfRule type="containsText" priority="32" operator="containsText" id="{0F4E2A8B-D1EC-4F84-945D-98672D6EE980}">
            <xm:f>NOT(ISERROR(SEARCH($I$73,I49)))</xm:f>
            <xm:f>$I$73</xm:f>
            <x14:dxf>
              <fill>
                <patternFill>
                  <bgColor rgb="FFFFC000"/>
                </patternFill>
              </fill>
            </x14:dxf>
          </x14:cfRule>
          <xm:sqref>I49</xm:sqref>
        </x14:conditionalFormatting>
        <x14:conditionalFormatting xmlns:xm="http://schemas.microsoft.com/office/excel/2006/main">
          <x14:cfRule type="containsText" priority="29" operator="containsText" id="{39C51920-6D2C-4035-B042-049B9B3381E5}">
            <xm:f>NOT(ISERROR(SEARCH($I$74,I50)))</xm:f>
            <xm:f>$I$74</xm:f>
            <x14:dxf>
              <fill>
                <patternFill>
                  <bgColor rgb="FF92D050"/>
                </patternFill>
              </fill>
            </x14:dxf>
          </x14:cfRule>
          <x14:cfRule type="containsText" priority="30" operator="containsText" id="{96A8111D-E292-4847-BC87-BC762D761A14}">
            <xm:f>NOT(ISERROR(SEARCH($I$75,I50)))</xm:f>
            <xm:f>$I$75</xm:f>
            <x14:dxf>
              <fill>
                <patternFill>
                  <bgColor theme="9" tint="0.39994506668294322"/>
                </patternFill>
              </fill>
            </x14:dxf>
          </x14:cfRule>
          <xm:sqref>I50</xm:sqref>
        </x14:conditionalFormatting>
        <x14:conditionalFormatting xmlns:xm="http://schemas.microsoft.com/office/excel/2006/main">
          <x14:cfRule type="containsText" priority="27" operator="containsText" id="{A88E90B1-4004-45FD-948E-528E1F5CDF34}">
            <xm:f>NOT(ISERROR(SEARCH($I$70,I50)))</xm:f>
            <xm:f>$I$70</xm:f>
            <x14:dxf>
              <fill>
                <patternFill>
                  <bgColor rgb="FF00B0F0"/>
                </patternFill>
              </fill>
            </x14:dxf>
          </x14:cfRule>
          <xm:sqref>I50</xm:sqref>
        </x14:conditionalFormatting>
        <x14:conditionalFormatting xmlns:xm="http://schemas.microsoft.com/office/excel/2006/main">
          <x14:cfRule type="containsText" priority="25" operator="containsText" id="{19F0A935-8D54-43C2-B906-3CE6612581C6}">
            <xm:f>NOT(ISERROR(SEARCH($I$70,I50)))</xm:f>
            <xm:f>$I$70</xm:f>
            <x14:dxf>
              <fill>
                <patternFill>
                  <bgColor rgb="FF00B0F0"/>
                </patternFill>
              </fill>
            </x14:dxf>
          </x14:cfRule>
          <xm:sqref>I50</xm:sqref>
        </x14:conditionalFormatting>
        <x14:conditionalFormatting xmlns:xm="http://schemas.microsoft.com/office/excel/2006/main">
          <x14:cfRule type="containsText" priority="23" operator="containsText" id="{01831F9A-20F8-4805-8005-A139738102A7}">
            <xm:f>NOT(ISERROR(SEARCH($I$70,I50)))</xm:f>
            <xm:f>$I$70</xm:f>
            <x14:dxf>
              <fill>
                <patternFill>
                  <bgColor rgb="FF00B0F0"/>
                </patternFill>
              </fill>
            </x14:dxf>
          </x14:cfRule>
          <xm:sqref>I50</xm:sqref>
        </x14:conditionalFormatting>
        <x14:conditionalFormatting xmlns:xm="http://schemas.microsoft.com/office/excel/2006/main">
          <x14:cfRule type="containsText" priority="21" operator="containsText" id="{DB466B9D-2AEF-4CDD-9FB7-16A102B2A7DB}">
            <xm:f>NOT(ISERROR(SEARCH($I$70,I50)))</xm:f>
            <xm:f>$I$70</xm:f>
            <x14:dxf>
              <fill>
                <patternFill>
                  <bgColor rgb="FF00B0F0"/>
                </patternFill>
              </fill>
            </x14:dxf>
          </x14:cfRule>
          <x14:cfRule type="containsText" priority="22" operator="containsText" id="{3F87CCB5-0147-4A4E-98A7-B69B312FD433}">
            <xm:f>NOT(ISERROR(SEARCH($I$73,I50)))</xm:f>
            <xm:f>$I$73</xm:f>
            <x14:dxf>
              <fill>
                <patternFill>
                  <bgColor rgb="FFFFC000"/>
                </patternFill>
              </fill>
            </x14:dxf>
          </x14:cfRule>
          <xm:sqref>I50</xm:sqref>
        </x14:conditionalFormatting>
        <x14:conditionalFormatting xmlns:xm="http://schemas.microsoft.com/office/excel/2006/main">
          <x14:cfRule type="containsText" priority="19" operator="containsText" id="{561BC926-A490-4C5D-92F7-EF01A0059E38}">
            <xm:f>NOT(ISERROR(SEARCH($I$74,I51)))</xm:f>
            <xm:f>$I$74</xm:f>
            <x14:dxf>
              <fill>
                <patternFill>
                  <bgColor rgb="FF92D050"/>
                </patternFill>
              </fill>
            </x14:dxf>
          </x14:cfRule>
          <x14:cfRule type="containsText" priority="20" operator="containsText" id="{623D0C35-7E5D-4BF6-A3D1-F949AF46E6B7}">
            <xm:f>NOT(ISERROR(SEARCH($I$75,I51)))</xm:f>
            <xm:f>$I$75</xm:f>
            <x14:dxf>
              <fill>
                <patternFill>
                  <bgColor theme="9" tint="0.39994506668294322"/>
                </patternFill>
              </fill>
            </x14:dxf>
          </x14:cfRule>
          <xm:sqref>I51</xm:sqref>
        </x14:conditionalFormatting>
        <x14:conditionalFormatting xmlns:xm="http://schemas.microsoft.com/office/excel/2006/main">
          <x14:cfRule type="containsText" priority="17" operator="containsText" id="{E6D14DAD-FA1E-4B23-B1BD-C73AAF81F1CB}">
            <xm:f>NOT(ISERROR(SEARCH($I$70,I51)))</xm:f>
            <xm:f>$I$70</xm:f>
            <x14:dxf>
              <fill>
                <patternFill>
                  <bgColor rgb="FF00B0F0"/>
                </patternFill>
              </fill>
            </x14:dxf>
          </x14:cfRule>
          <xm:sqref>I51</xm:sqref>
        </x14:conditionalFormatting>
        <x14:conditionalFormatting xmlns:xm="http://schemas.microsoft.com/office/excel/2006/main">
          <x14:cfRule type="containsText" priority="15" operator="containsText" id="{E7862926-C4F7-4FA4-A232-515438873A95}">
            <xm:f>NOT(ISERROR(SEARCH($I$70,I51)))</xm:f>
            <xm:f>$I$70</xm:f>
            <x14:dxf>
              <fill>
                <patternFill>
                  <bgColor rgb="FF00B0F0"/>
                </patternFill>
              </fill>
            </x14:dxf>
          </x14:cfRule>
          <xm:sqref>I51</xm:sqref>
        </x14:conditionalFormatting>
        <x14:conditionalFormatting xmlns:xm="http://schemas.microsoft.com/office/excel/2006/main">
          <x14:cfRule type="containsText" priority="13" operator="containsText" id="{3CA1F221-F22C-48F7-8741-E37DABAF2BAA}">
            <xm:f>NOT(ISERROR(SEARCH($I$70,I51)))</xm:f>
            <xm:f>$I$70</xm:f>
            <x14:dxf>
              <fill>
                <patternFill>
                  <bgColor rgb="FF00B0F0"/>
                </patternFill>
              </fill>
            </x14:dxf>
          </x14:cfRule>
          <xm:sqref>I51</xm:sqref>
        </x14:conditionalFormatting>
        <x14:conditionalFormatting xmlns:xm="http://schemas.microsoft.com/office/excel/2006/main">
          <x14:cfRule type="containsText" priority="11" operator="containsText" id="{7562CECD-1CAA-4501-99D5-4C1F506FDFD4}">
            <xm:f>NOT(ISERROR(SEARCH($I$70,I51)))</xm:f>
            <xm:f>$I$70</xm:f>
            <x14:dxf>
              <fill>
                <patternFill>
                  <bgColor rgb="FF00B0F0"/>
                </patternFill>
              </fill>
            </x14:dxf>
          </x14:cfRule>
          <x14:cfRule type="containsText" priority="12" operator="containsText" id="{EC3E053B-6C96-4911-B768-934C9965E7A0}">
            <xm:f>NOT(ISERROR(SEARCH($I$73,I51)))</xm:f>
            <xm:f>$I$73</xm:f>
            <x14:dxf>
              <fill>
                <patternFill>
                  <bgColor rgb="FFFFC000"/>
                </patternFill>
              </fill>
            </x14:dxf>
          </x14:cfRule>
          <xm:sqref>I51</xm:sqref>
        </x14:conditionalFormatting>
        <x14:conditionalFormatting xmlns:xm="http://schemas.microsoft.com/office/excel/2006/main">
          <x14:cfRule type="containsText" priority="9" operator="containsText" id="{E8AA49D3-E414-495D-AB0A-EBFC6AE554AD}">
            <xm:f>NOT(ISERROR(SEARCH($I$74,I52)))</xm:f>
            <xm:f>$I$74</xm:f>
            <x14:dxf>
              <fill>
                <patternFill>
                  <bgColor rgb="FF92D050"/>
                </patternFill>
              </fill>
            </x14:dxf>
          </x14:cfRule>
          <x14:cfRule type="containsText" priority="10" operator="containsText" id="{48791EE6-17A4-4B75-A1F7-0E186DD41300}">
            <xm:f>NOT(ISERROR(SEARCH($I$75,I52)))</xm:f>
            <xm:f>$I$75</xm:f>
            <x14:dxf>
              <fill>
                <patternFill>
                  <bgColor theme="9" tint="0.39994506668294322"/>
                </patternFill>
              </fill>
            </x14:dxf>
          </x14:cfRule>
          <xm:sqref>I52:I54</xm:sqref>
        </x14:conditionalFormatting>
        <x14:conditionalFormatting xmlns:xm="http://schemas.microsoft.com/office/excel/2006/main">
          <x14:cfRule type="containsText" priority="7" operator="containsText" id="{5CCC3E26-3B4C-402B-9D51-E09B70886D30}">
            <xm:f>NOT(ISERROR(SEARCH($I$70,I52)))</xm:f>
            <xm:f>$I$70</xm:f>
            <x14:dxf>
              <fill>
                <patternFill>
                  <bgColor rgb="FF00B0F0"/>
                </patternFill>
              </fill>
            </x14:dxf>
          </x14:cfRule>
          <xm:sqref>I52:I54</xm:sqref>
        </x14:conditionalFormatting>
        <x14:conditionalFormatting xmlns:xm="http://schemas.microsoft.com/office/excel/2006/main">
          <x14:cfRule type="containsText" priority="5" operator="containsText" id="{C35E9451-4481-4A69-BD36-B39FBF8440A3}">
            <xm:f>NOT(ISERROR(SEARCH($I$70,I52)))</xm:f>
            <xm:f>$I$70</xm:f>
            <x14:dxf>
              <fill>
                <patternFill>
                  <bgColor rgb="FF00B0F0"/>
                </patternFill>
              </fill>
            </x14:dxf>
          </x14:cfRule>
          <xm:sqref>I52:I54</xm:sqref>
        </x14:conditionalFormatting>
        <x14:conditionalFormatting xmlns:xm="http://schemas.microsoft.com/office/excel/2006/main">
          <x14:cfRule type="containsText" priority="3" operator="containsText" id="{713795BE-67B0-4FC9-A014-7A7F54F1DE18}">
            <xm:f>NOT(ISERROR(SEARCH($I$70,I52)))</xm:f>
            <xm:f>$I$70</xm:f>
            <x14:dxf>
              <fill>
                <patternFill>
                  <bgColor rgb="FF00B0F0"/>
                </patternFill>
              </fill>
            </x14:dxf>
          </x14:cfRule>
          <xm:sqref>I52:I54</xm:sqref>
        </x14:conditionalFormatting>
        <x14:conditionalFormatting xmlns:xm="http://schemas.microsoft.com/office/excel/2006/main">
          <x14:cfRule type="containsText" priority="1" operator="containsText" id="{3CBEEF65-FA55-4DC5-88DE-BFD76C02217B}">
            <xm:f>NOT(ISERROR(SEARCH($I$70,I52)))</xm:f>
            <xm:f>$I$70</xm:f>
            <x14:dxf>
              <fill>
                <patternFill>
                  <bgColor rgb="FF00B0F0"/>
                </patternFill>
              </fill>
            </x14:dxf>
          </x14:cfRule>
          <x14:cfRule type="containsText" priority="2" operator="containsText" id="{CA5DDE37-21EA-4B3D-8463-AD2D609B6638}">
            <xm:f>NOT(ISERROR(SEARCH($I$73,I52)))</xm:f>
            <xm:f>$I$73</xm:f>
            <x14:dxf>
              <fill>
                <patternFill>
                  <bgColor rgb="FFFFC000"/>
                </patternFill>
              </fill>
            </x14:dxf>
          </x14:cfRule>
          <xm:sqref>I52:I54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H24" sqref="H24"/>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15" t="s">
        <v>7</v>
      </c>
      <c r="D7" s="16" t="s">
        <v>13</v>
      </c>
      <c r="E7" s="16" t="s">
        <v>8</v>
      </c>
      <c r="F7" s="16" t="s">
        <v>14</v>
      </c>
    </row>
    <row r="8" spans="3:6" x14ac:dyDescent="0.25">
      <c r="C8" s="2" t="s">
        <v>9</v>
      </c>
      <c r="D8" s="5" t="e">
        <f>'1 Gestion de Riesgo Corrupcion '!#REF!</f>
        <v>#REF!</v>
      </c>
      <c r="E8" s="6">
        <v>0.2</v>
      </c>
      <c r="F8" s="7" t="e">
        <f>D8*E8</f>
        <v>#REF!</v>
      </c>
    </row>
    <row r="9" spans="3:6" x14ac:dyDescent="0.25">
      <c r="C9" s="3" t="s">
        <v>10</v>
      </c>
      <c r="D9" s="8" t="e">
        <f>'2Estrategias de Racionalizacion'!#REF!</f>
        <v>#REF!</v>
      </c>
      <c r="E9" s="6">
        <v>0.2</v>
      </c>
      <c r="F9" s="7" t="e">
        <f>D9*E9</f>
        <v>#REF!</v>
      </c>
    </row>
    <row r="10" spans="3:6" x14ac:dyDescent="0.25">
      <c r="C10" s="3" t="s">
        <v>11</v>
      </c>
      <c r="D10" s="8" t="e">
        <f>#REF!</f>
        <v>#REF!</v>
      </c>
      <c r="E10" s="6">
        <v>0.2</v>
      </c>
      <c r="F10" s="7" t="e">
        <f>D10*E10</f>
        <v>#REF!</v>
      </c>
    </row>
    <row r="11" spans="3:6" x14ac:dyDescent="0.25">
      <c r="C11" s="3" t="s">
        <v>12</v>
      </c>
      <c r="D11" s="8" t="e">
        <f>#REF!</f>
        <v>#REF!</v>
      </c>
      <c r="E11" s="6">
        <v>0.2</v>
      </c>
      <c r="F11" s="7" t="e">
        <f>D11*E11</f>
        <v>#REF!</v>
      </c>
    </row>
    <row r="12" spans="3:6" ht="15.75" thickBot="1" x14ac:dyDescent="0.3">
      <c r="C12" s="4" t="s">
        <v>15</v>
      </c>
      <c r="D12" s="9" t="e">
        <f>#REF!</f>
        <v>#REF!</v>
      </c>
      <c r="E12" s="10">
        <v>0.2</v>
      </c>
      <c r="F12" s="11" t="e">
        <f>D12*E12</f>
        <v>#REF!</v>
      </c>
    </row>
    <row r="13" spans="3:6" ht="15.75" thickBot="1" x14ac:dyDescent="0.3">
      <c r="D13" s="12" t="e">
        <f>SUM(D8:D12)</f>
        <v>#REF!</v>
      </c>
      <c r="E13" s="13">
        <f>SUM(E8:E12)</f>
        <v>1</v>
      </c>
      <c r="F13" s="14" t="e">
        <f>SUM(F8:F12)</f>
        <v>#REF!</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18" workbookViewId="0">
      <selection activeCell="I61" sqref="I61"/>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7" t="s">
        <v>72</v>
      </c>
      <c r="C3" s="17" t="s">
        <v>73</v>
      </c>
      <c r="D3" s="17"/>
      <c r="E3" s="17" t="s">
        <v>74</v>
      </c>
      <c r="F3" s="17" t="s">
        <v>75</v>
      </c>
    </row>
    <row r="4" spans="2:6" hidden="1" x14ac:dyDescent="0.25">
      <c r="B4" s="23" t="s">
        <v>76</v>
      </c>
      <c r="C4" s="24">
        <f>'[7]Gestión Riesgo Corrupción '!AB15</f>
        <v>1</v>
      </c>
      <c r="D4" s="24"/>
      <c r="E4" s="24">
        <v>0.2</v>
      </c>
      <c r="F4" s="25">
        <f>C4*E4</f>
        <v>0.2</v>
      </c>
    </row>
    <row r="5" spans="2:6" hidden="1" x14ac:dyDescent="0.25">
      <c r="B5" s="23" t="s">
        <v>77</v>
      </c>
      <c r="C5" s="24">
        <f>'[7]Estrategias de Racionalizacion'!U15</f>
        <v>1</v>
      </c>
      <c r="D5" s="24"/>
      <c r="E5" s="24">
        <v>0.2</v>
      </c>
      <c r="F5" s="25">
        <f>C5*E5</f>
        <v>0.2</v>
      </c>
    </row>
    <row r="6" spans="2:6" hidden="1" x14ac:dyDescent="0.25">
      <c r="B6" s="23" t="s">
        <v>78</v>
      </c>
      <c r="C6" s="24">
        <f>'[7]Rendición de Cuentas'!AB14</f>
        <v>1</v>
      </c>
      <c r="D6" s="24"/>
      <c r="E6" s="24">
        <v>0.2</v>
      </c>
      <c r="F6" s="25">
        <f>C6*E6</f>
        <v>0.2</v>
      </c>
    </row>
    <row r="7" spans="2:6" hidden="1" x14ac:dyDescent="0.25">
      <c r="B7" s="23" t="s">
        <v>79</v>
      </c>
      <c r="C7" s="24">
        <f>'[7]Atención al ciudadano'!S26</f>
        <v>1</v>
      </c>
      <c r="D7" s="24"/>
      <c r="E7" s="24">
        <v>0.2</v>
      </c>
      <c r="F7" s="25">
        <f>C7*E7</f>
        <v>0.2</v>
      </c>
    </row>
    <row r="8" spans="2:6" hidden="1" x14ac:dyDescent="0.25">
      <c r="B8" s="23" t="s">
        <v>80</v>
      </c>
      <c r="C8" s="24">
        <f>'[7]Transparencia y Acc. Info'!AC18</f>
        <v>1</v>
      </c>
      <c r="D8" s="24"/>
      <c r="E8" s="24">
        <v>0.2</v>
      </c>
      <c r="F8" s="25">
        <f>C8*E8</f>
        <v>0.2</v>
      </c>
    </row>
    <row r="9" spans="2:6" hidden="1" x14ac:dyDescent="0.25">
      <c r="B9" s="818" t="s">
        <v>69</v>
      </c>
      <c r="C9" s="819"/>
      <c r="D9" s="819"/>
      <c r="E9" s="820"/>
      <c r="F9" s="24">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7" t="s">
        <v>72</v>
      </c>
      <c r="C26" s="17" t="s">
        <v>73</v>
      </c>
      <c r="D26" s="17" t="s">
        <v>81</v>
      </c>
      <c r="E26" s="17" t="s">
        <v>74</v>
      </c>
      <c r="F26" s="17" t="s">
        <v>75</v>
      </c>
    </row>
    <row r="27" spans="2:7" x14ac:dyDescent="0.25">
      <c r="B27" s="23" t="s">
        <v>76</v>
      </c>
      <c r="C27" s="24"/>
      <c r="D27" s="24">
        <f>C27</f>
        <v>0</v>
      </c>
      <c r="E27" s="24">
        <v>0.2</v>
      </c>
      <c r="F27" s="25">
        <f>C27*E27</f>
        <v>0</v>
      </c>
      <c r="G27" s="26"/>
    </row>
    <row r="28" spans="2:7" x14ac:dyDescent="0.25">
      <c r="B28" s="23" t="s">
        <v>77</v>
      </c>
      <c r="C28" s="24"/>
      <c r="D28" s="24">
        <f>C28</f>
        <v>0</v>
      </c>
      <c r="E28" s="24">
        <v>0.2</v>
      </c>
      <c r="F28" s="25">
        <f>C28*E28</f>
        <v>0</v>
      </c>
      <c r="G28" s="26"/>
    </row>
    <row r="29" spans="2:7" x14ac:dyDescent="0.25">
      <c r="B29" s="23" t="s">
        <v>78</v>
      </c>
      <c r="C29" s="24"/>
      <c r="D29" s="24">
        <f>C29</f>
        <v>0</v>
      </c>
      <c r="E29" s="24">
        <v>0.2</v>
      </c>
      <c r="F29" s="25">
        <f>C29*E29</f>
        <v>0</v>
      </c>
      <c r="G29" s="26"/>
    </row>
    <row r="30" spans="2:7" x14ac:dyDescent="0.25">
      <c r="B30" s="23" t="s">
        <v>79</v>
      </c>
      <c r="C30" s="24"/>
      <c r="D30" s="24">
        <f>C30</f>
        <v>0</v>
      </c>
      <c r="E30" s="24">
        <v>0.2</v>
      </c>
      <c r="F30" s="25">
        <f>C30*E30</f>
        <v>0</v>
      </c>
      <c r="G30" s="26"/>
    </row>
    <row r="31" spans="2:7" x14ac:dyDescent="0.25">
      <c r="B31" s="23" t="s">
        <v>80</v>
      </c>
      <c r="C31" s="24"/>
      <c r="D31" s="24">
        <f>C31</f>
        <v>0</v>
      </c>
      <c r="E31" s="24">
        <v>0.2</v>
      </c>
      <c r="F31" s="25">
        <f>C31*E31</f>
        <v>0</v>
      </c>
      <c r="G31" s="26"/>
    </row>
    <row r="32" spans="2:7" x14ac:dyDescent="0.25">
      <c r="B32" s="818" t="s">
        <v>69</v>
      </c>
      <c r="C32" s="819"/>
      <c r="D32" s="819"/>
      <c r="E32" s="820"/>
      <c r="F32" s="27">
        <f>SUM(F27:F31)</f>
        <v>0</v>
      </c>
      <c r="G32" s="26"/>
    </row>
    <row r="37" spans="5:5" x14ac:dyDescent="0.25">
      <c r="E37" s="28"/>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PAAC</vt:lpstr>
      <vt:lpstr>1 Gestion de Riesgo Corrupcion </vt:lpstr>
      <vt:lpstr>2Estrategias de Racionalizacion</vt:lpstr>
      <vt:lpstr>3 Rendicion de Cuentas</vt:lpstr>
      <vt:lpstr>4 Atencion al Ciudadano  </vt:lpstr>
      <vt:lpstr>5 Transparencia y Acc </vt:lpstr>
      <vt:lpstr>MAPA RIESGO CORRUPCIÓN</vt:lpstr>
      <vt:lpstr>AVANCES</vt:lpstr>
      <vt:lpstr>TOTAL</vt:lpstr>
      <vt:lpstr>'2Estrategias de Racionalizacion'!Área_de_impresión</vt:lpstr>
      <vt:lpstr>'MAPA RIESGO CORRUPCIÓN'!Área_de_impresión</vt:lpstr>
      <vt:lpstr>'2Estrategias de Racionalizacion'!Títulos_a_imprimir</vt:lpstr>
      <vt:lpstr>'MAPA RIESGO CORRUPCIÓN'!Títulos_a_imprimir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2020-12-14T22:02:57Z</dcterms:modified>
</cp:coreProperties>
</file>