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solidarias-my.sharepoint.com/personal/carolina_bonilla_uaeos_gov_co/Documents/CBC_PyE_2024/Inf Trimestral/Nuevos/"/>
    </mc:Choice>
  </mc:AlternateContent>
  <xr:revisionPtr revIDLastSave="14" documentId="8_{766FC374-5102-452D-9797-488ACB862F5B}" xr6:coauthVersionLast="47" xr6:coauthVersionMax="47" xr10:uidLastSave="{E783785C-CD81-4C1D-8852-2958DF41FDCC}"/>
  <bookViews>
    <workbookView xWindow="-120" yWindow="-120" windowWidth="29040" windowHeight="15840" activeTab="1" xr2:uid="{00000000-000D-0000-FFFF-FFFF00000000}"/>
  </bookViews>
  <sheets>
    <sheet name="Plan Estratégico Sectorial " sheetId="3" r:id="rId1"/>
    <sheet name="Plan Estratégico Institucional" sheetId="6" r:id="rId2"/>
    <sheet name="Tabla" sheetId="7" r:id="rId3"/>
  </sheets>
  <externalReferences>
    <externalReference r:id="rId4"/>
    <externalReference r:id="rId5"/>
  </externalReferences>
  <definedNames>
    <definedName name="_xlnm._FilterDatabase" localSheetId="0" hidden="1">'Plan Estratégico Sectorial '!$A$4:$AB$19</definedName>
    <definedName name="ActualBeyond" localSheetId="1">'Plan Estratégico Institucional'!PeriodInActual*(#REF!&gt;0)</definedName>
    <definedName name="ActualBeyond">PeriodInActual*(#REF!&gt;0)</definedName>
    <definedName name="_xlnm.Print_Area" localSheetId="1">'Plan Estratégico Institucional'!$A$1:$N$32</definedName>
    <definedName name="Colombia" localSheetId="1">#REF!</definedName>
    <definedName name="Colombia">#REF!</definedName>
    <definedName name="Gtics" localSheetId="1">#REF!=MEDIAN(#REF!,#REF!,#REF!+#REF!-1)</definedName>
    <definedName name="Gtics">#REF!=MEDIAN(#REF!,#REF!,#REF!+#REF!-1)</definedName>
    <definedName name="Ordenamiento" localSheetId="1">#REF!</definedName>
    <definedName name="Ordenamiento">#REF!</definedName>
    <definedName name="Pai" localSheetId="1">#REF!</definedName>
    <definedName name="Pai">#REF!</definedName>
    <definedName name="Paises" localSheetId="1">#REF!</definedName>
    <definedName name="Paises">#REF!</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1">#REF!</definedName>
    <definedName name="period_selected">#REF!</definedName>
    <definedName name="PeriodInActual" localSheetId="1">#REF!=MEDIAN(#REF!,#REF!,#REF!+#REF!-1)</definedName>
    <definedName name="PeriodInActual">#REF!=MEDIAN(#REF!,#REF!,#REF!+#REF!-1)</definedName>
    <definedName name="PeriodInPlan" localSheetId="1">#REF!=MEDIAN(#REF!,#REF!,#REF!+#REF!-1)</definedName>
    <definedName name="PeriodInPlan">#REF!=MEDIAN(#REF!,#REF!,#REF!+#REF!-1)</definedName>
    <definedName name="Peru" localSheetId="1">#REF!</definedName>
    <definedName name="Peru">#REF!</definedName>
    <definedName name="Plan" localSheetId="1">'Plan Estratégico Institucional'!PeriodInPlan*(#REF!&gt;0)</definedName>
    <definedName name="Plan">PeriodInPlan*(#REF!&gt;0)</definedName>
    <definedName name="PorcentajeCompletado" localSheetId="1">'Plan Estratégico Institucional'!PercentCompleteBeyond*'Plan Estratégico Institucional'!PeriodInPlan</definedName>
    <definedName name="PorcentajeCompletado">PercentCompleteBeyond*PeriodInPlan</definedName>
    <definedName name="Real" localSheetId="1">('Plan Estratégico Institucional'!PeriodInActual*(#REF!&gt;0))*'Plan Estratégico Institucional'!PeriodInPlan</definedName>
    <definedName name="Real">(PeriodInActual*(#REF!&gt;0))*PeriodInPlan</definedName>
    <definedName name="TitleRegion..BO60" localSheetId="1">#REF!</definedName>
    <definedName name="TitleRegion..BO60">#REF!</definedName>
    <definedName name="Trans" localSheetId="1">#REF!</definedName>
    <definedName name="Trans">#REF!</definedName>
    <definedName name="Transformaciones">'[1]Estructura de PND'!$B$4:$B$8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7" l="1"/>
  <c r="B10" i="7"/>
  <c r="AQ31" i="6"/>
  <c r="AP31" i="6"/>
  <c r="AO31" i="6"/>
  <c r="T31" i="6"/>
  <c r="AB31" i="6" s="1"/>
  <c r="AQ30" i="6"/>
  <c r="AP30" i="6"/>
  <c r="AO30" i="6"/>
  <c r="T30" i="6"/>
  <c r="AB30" i="6" s="1"/>
  <c r="AQ29" i="6"/>
  <c r="AP29" i="6"/>
  <c r="AO29" i="6"/>
  <c r="AB29" i="6"/>
  <c r="AQ28" i="6"/>
  <c r="AP28" i="6"/>
  <c r="AO28" i="6"/>
  <c r="AB28" i="6"/>
  <c r="AQ27" i="6"/>
  <c r="AP27" i="6"/>
  <c r="AO27" i="6"/>
  <c r="AB27" i="6"/>
  <c r="N27" i="6"/>
  <c r="AQ26" i="6"/>
  <c r="AP26" i="6"/>
  <c r="AO26" i="6"/>
  <c r="X26" i="6"/>
  <c r="AB26" i="6" s="1"/>
  <c r="O26" i="6"/>
  <c r="AQ25" i="6"/>
  <c r="AP25" i="6"/>
  <c r="AO25" i="6"/>
  <c r="AB25" i="6"/>
  <c r="AQ24" i="6"/>
  <c r="AP24" i="6"/>
  <c r="AO24" i="6"/>
  <c r="AB24" i="6"/>
  <c r="AQ23" i="6"/>
  <c r="AP23" i="6"/>
  <c r="AO23" i="6"/>
  <c r="AB23" i="6"/>
  <c r="AQ22" i="6"/>
  <c r="AP22" i="6"/>
  <c r="AO22" i="6"/>
  <c r="AB22" i="6"/>
  <c r="AQ21" i="6"/>
  <c r="AP21" i="6"/>
  <c r="AO21" i="6"/>
  <c r="AB21" i="6"/>
  <c r="AQ20" i="6"/>
  <c r="AP20" i="6"/>
  <c r="AO20" i="6"/>
  <c r="AB20" i="6"/>
  <c r="AA20" i="6"/>
  <c r="AQ19" i="6"/>
  <c r="AP19" i="6"/>
  <c r="AO19" i="6"/>
  <c r="AB19" i="6"/>
  <c r="N19" i="6"/>
  <c r="AQ18" i="6"/>
  <c r="AP18" i="6"/>
  <c r="AO18" i="6"/>
  <c r="AB18" i="6"/>
  <c r="AQ17" i="6"/>
  <c r="AP17" i="6"/>
  <c r="AO17" i="6"/>
  <c r="AB17" i="6"/>
  <c r="AQ16" i="6"/>
  <c r="AP16" i="6"/>
  <c r="AO16" i="6"/>
  <c r="AB16" i="6"/>
  <c r="N16" i="6"/>
  <c r="AQ15" i="6"/>
  <c r="AP15" i="6"/>
  <c r="AO15" i="6"/>
  <c r="AE15" i="6"/>
  <c r="AB15" i="6"/>
  <c r="AQ14" i="6"/>
  <c r="AP14" i="6"/>
  <c r="AO14" i="6"/>
  <c r="AE14" i="6"/>
  <c r="AB14" i="6"/>
  <c r="AQ13" i="6"/>
  <c r="AP13" i="6"/>
  <c r="AO13" i="6"/>
  <c r="AE13" i="6"/>
  <c r="AB13" i="6"/>
  <c r="N13" i="6"/>
  <c r="AQ12" i="6"/>
  <c r="AP12" i="6"/>
  <c r="AO12" i="6"/>
  <c r="AE12" i="6"/>
  <c r="AB12" i="6"/>
  <c r="N12" i="6"/>
  <c r="AQ11" i="6"/>
  <c r="AP11" i="6"/>
  <c r="AO11" i="6"/>
  <c r="AB11" i="6"/>
  <c r="AQ10" i="6"/>
  <c r="AP10" i="6"/>
  <c r="AO10" i="6"/>
  <c r="AE10" i="6"/>
  <c r="AB10" i="6"/>
  <c r="N10" i="6"/>
  <c r="AQ9" i="6"/>
  <c r="AP9" i="6"/>
  <c r="AO9" i="6"/>
  <c r="AB9" i="6"/>
  <c r="N9" i="6"/>
  <c r="AQ8" i="6"/>
  <c r="AP8" i="6"/>
  <c r="AO8" i="6"/>
  <c r="AB8" i="6"/>
  <c r="N8" i="6"/>
  <c r="AQ7" i="6"/>
  <c r="AP7" i="6"/>
  <c r="AO7" i="6"/>
  <c r="AB7" i="6"/>
  <c r="AQ6" i="6"/>
  <c r="AP6" i="6"/>
  <c r="AO6" i="6"/>
  <c r="AB6" i="6"/>
  <c r="Z6" i="6"/>
  <c r="N6" i="6"/>
  <c r="P19" i="3" l="1"/>
  <c r="O19" i="3"/>
  <c r="P18" i="3"/>
  <c r="O18" i="3"/>
  <c r="P17" i="3"/>
  <c r="O17" i="3"/>
  <c r="P16" i="3"/>
  <c r="O16" i="3"/>
  <c r="P15" i="3"/>
  <c r="O15" i="3"/>
  <c r="P14" i="3"/>
  <c r="O14" i="3"/>
  <c r="P13" i="3"/>
  <c r="O13" i="3"/>
  <c r="P12" i="3"/>
  <c r="O12" i="3"/>
  <c r="P11" i="3"/>
  <c r="O11" i="3"/>
  <c r="O10" i="3"/>
  <c r="J10" i="3"/>
  <c r="P10" i="3" s="1"/>
  <c r="P9" i="3"/>
  <c r="O9" i="3"/>
  <c r="P8" i="3"/>
  <c r="O8" i="3"/>
  <c r="P7" i="3"/>
  <c r="O7" i="3"/>
  <c r="P6" i="3"/>
  <c r="O6" i="3"/>
</calcChain>
</file>

<file path=xl/sharedStrings.xml><?xml version="1.0" encoding="utf-8"?>
<sst xmlns="http://schemas.openxmlformats.org/spreadsheetml/2006/main" count="619" uniqueCount="337">
  <si>
    <t>Objetivo Misional</t>
  </si>
  <si>
    <t>Acciones</t>
  </si>
  <si>
    <t>Metas Cuatrienio</t>
  </si>
  <si>
    <t xml:space="preserve">Estrategias </t>
  </si>
  <si>
    <t>CÓDIGO-FO-PDE-01</t>
  </si>
  <si>
    <t>Área Responsable</t>
  </si>
  <si>
    <t xml:space="preserve">Tipo de Indicador </t>
  </si>
  <si>
    <t xml:space="preserve">Periodicidad </t>
  </si>
  <si>
    <t xml:space="preserve">Línea Base </t>
  </si>
  <si>
    <t>VERSIÓN 13</t>
  </si>
  <si>
    <t>FECHA EDICIÓN 09/07/2024</t>
  </si>
  <si>
    <t>Seguimiento compromisos Unidad Soldiaria en el Plan  Estrategico Sectorial  2024</t>
  </si>
  <si>
    <t>SEGUIMIENTO PLAN ESTRATÉGICO SECTORIAL - ACTIVIDADES UNIDAD ADMINISTRATIVA ESPECIAL DE ORGANIZACIONES SOLIDARIAS - 2024</t>
  </si>
  <si>
    <t>OBJETIVOS ESTRATEGICOS</t>
  </si>
  <si>
    <t>INICIATIVAS ESTRATEGICAS</t>
  </si>
  <si>
    <t>INDICADORES</t>
  </si>
  <si>
    <t>TIPO DE INDICADOR</t>
  </si>
  <si>
    <t>Frecuencia  Medición</t>
  </si>
  <si>
    <t>META 2024</t>
  </si>
  <si>
    <t>AVANCE PRIMER TRIMESTRE</t>
  </si>
  <si>
    <t>AVANCE SEGUNDO TRIMESTRE</t>
  </si>
  <si>
    <t>AVANCE TERCER TRIMESTRE</t>
  </si>
  <si>
    <t>AVANCE CUARTO TRIMESTRE</t>
  </si>
  <si>
    <t>Avance Ejecutado
Total Año</t>
  </si>
  <si>
    <t>Avance Esperado
Total Año</t>
  </si>
  <si>
    <t>AVANCE SEGUNDO  TRIMESTRE</t>
  </si>
  <si>
    <t>AVANCE TERCER  TRIMESTRE</t>
  </si>
  <si>
    <t>AVANCE CUARTO  TRIMESTRE</t>
  </si>
  <si>
    <t>COMPONENTE TRABAJO DECENTE</t>
  </si>
  <si>
    <t>Tipo indicador según PND</t>
  </si>
  <si>
    <t>Transformación/ImplicaciónPND</t>
  </si>
  <si>
    <t>Actor diferencial</t>
  </si>
  <si>
    <t>ENTIDAD REPSONSABLE</t>
  </si>
  <si>
    <t>DEPENDENCIA RESPONSABLE</t>
  </si>
  <si>
    <t>NOMBRE Y APELLIDOS DEL FUNCIONARIO RESPONSBALE DE REPORTAR AVANCE</t>
  </si>
  <si>
    <t>CORREO ELECTRÓNICO DEL FUNCIONARIO RESPONSBALE DE REPORTAR AVANCE</t>
  </si>
  <si>
    <t>EJECUTADO</t>
  </si>
  <si>
    <t>ESPERADO</t>
  </si>
  <si>
    <t>Número de organizaciones solidarias conformadas por población víctima, vinculadas a procesos de fomento, durante la vigencia.</t>
  </si>
  <si>
    <t xml:space="preserve">Producto </t>
  </si>
  <si>
    <t xml:space="preserve">Semestral </t>
  </si>
  <si>
    <t xml:space="preserve">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</si>
  <si>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al menos 8 organizaciones de victimas.
2. Convenio interadministrativo No. 02 de 2024 celebrado entre la Unidad Solidaria y la 
Universidad Tecnológica del Chocó - que tendrá desarrollo en el departamento de Chocó. Para el caso de este convenio los estudios previos contemplan la atención de al menos  2 organizaciones de victimas.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</si>
  <si>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Creación de empleo</t>
  </si>
  <si>
    <t>Reparación efectiva e integral a las víctimas</t>
  </si>
  <si>
    <t>Unidad Administrativa Especial de Organizaciones Solidarias</t>
  </si>
  <si>
    <t>Direccion de Desarrollo de las Organizaciones Solidarias</t>
  </si>
  <si>
    <t>Laura Gineth Restrepo Hernández</t>
  </si>
  <si>
    <t>laura.restrepo@unidadsolidaria.gov.co</t>
  </si>
  <si>
    <t>Organizaciones solidarias fortalecidas en capacidades productivas y administrativas en municipios PDET</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</si>
  <si>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al menos 30 organizaciones fortalecidas en municipios PDET.
2. Convenio interadministrativo No. 02 de 2024 celebrado entre la Unidad Solidaria y la Universidad Tecnológica del Chocó - que tendrá desarrollo en el departamento de Chocó. Para el caso de este convenio los estudios previos contemplan la atención de al menos 13 organizaciones fortalecidas en municipios PDET.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</si>
  <si>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Paz Total e Integral</t>
  </si>
  <si>
    <t>Territorios asociativos solidarios fomentados</t>
  </si>
  <si>
    <t xml:space="preserve">En el primer trimestre de la vigencia, se continuó el trabajo en 3 territorios asociativos solidarios priorizados y que se trabajaron en la vigencia anterior; estos territorios son: 1- Buenaventura (Valle del Cauca), 2- Tumaco (Nariño), 3-Quibdó (Chocó) 
1. Circuito asociativo y solidario de Buenaventura: en el mes de marzo se iniciaron actividades para la planeación de las acciones a realizar durante el 2024, se espera trabajo con actores del territorio (gremio de cargueros portuarios, organizaciones de platoneras, comunidad de la plaza de mercado) y se realizó articulación institucional con Innpulsa, Artesanías de Colombia y Colpensiones.
2. Circuito asociativo solidario de pesca, producción, artesanías, turismo y economia popular de Tumaco (Nariño): en el trimestre se retomaron los diagnósticos realizados en la vigencia anterior, se identificaron en asamblea 44 organizaciones de base comunitaria incluidas las juntas de acción comunal. 
3.  Circuito asociativo solidario Quibdó: durante el mes de marzo se dio continuidad a la formalización de la cooperativa de la plaza de mercado de Quibdó-Chocó </t>
  </si>
  <si>
    <t>A corte del mes de junio, se continuó el trabajo en los 3 territorios asociativos solidarios:
1. Circuito asociativo y solidario de Buenaventura: se realizó la asistencia técnica para la formalización de la Cooperativa Multiactiva de segundo nivel Unidos Por el Pacifico - COOMPA, que vincula los tres focos productivos del territorio asociativo (pesca, platoneras, textiles y turismo). 
2. Circuito asociativo solidario de pesca, producción, artesanías, turismo y economia popular de Tumaco (Nariño): se avanzó en la consolidación del circuito con la participación de los representantes legales de 52 organizaciones que se dedican al turismo comunitario, la pesca y las artesanías. 
3.  Circuito asociativo solidario Quibdó: se estableció el plan de trabajo para la vigencia 2024 en desarrollo del convenio 002-2024 cuyo objeto es "Aunar esfuerzos técnicos, administrativos y financieros para la implementación de la Agenda de Asociatividad Solidaria para la Paz, a través del desarrollo de los circuitos asociativos solidarios, que permitan el fortalecimiento de la economía solidaria, popular, comunitaria y social en el Departamento del Chocó" 
y adicionalmente se avanzó en dos territorios asociativos solidarios:
4. Circuito asociativo y solidario para transformación del cacao de Arauca: Se integró a este circuito el municipio de Cubara (departamento de Boyacá) por su actividad productiva y por la realidad  territorial que lo vincula al circuito, así mismo se acordó con la organizaciones y las entidades territoriales  que en este municipio se instalará una planta procesadora de cacao, para lo cual se establecieron alianzas estratégicas con la FAO y Alcaldías. De igual manera se dio continuidad con el trabajo que se venía desarrollando en los municipios de Saravena, Tame, Fortul, Arauquita del departamento de Arauca.
5.  Circuito asociativo del Valle:  se continuaron las acciones de  fortalecimiento al circuito del norte del Valle desarrollando una estrategia con el fin de ampliar la base asociativa de la Federación de productores agropecuarios del norte y centro del Valle FEDEAGRO, logrando que 70 organizaciones mas manifestaran el interés de hacer parte de  federación;  así mismo avanzaron las gestiones con la alcaldía del municipio de Obando con el ánimo de protocolizar la entrega del predio donde funcionara el centro de acopio y transformación de productos agrícolas de la región y los municipios que se vinculen al circuito.</t>
  </si>
  <si>
    <t>Segundo nivel</t>
  </si>
  <si>
    <t>Seguridad Humana y Justicia Social</t>
  </si>
  <si>
    <t>Municipios con estrategia de promoción de procesos organizativos a través de la asociatividad solidaria implementada en municipios PDET</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</si>
  <si>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8 municipios  4 de Arauca 4 del Guaviare.
2. Convenio interadministrativo No. 02 de 2024 celebrado entre la Unidad Solidaria y la 
Universidad Tecnológica del Chocó - que tendrá desarrollo en el departamento de Chocó.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</si>
  <si>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Organizaciones solidarias fortalecidas en capacidades productivas y administrativas</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</si>
  <si>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</si>
  <si>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Municipios con estrategia de promoción de procesos organizativos a través de la asociatividad solidaria implementada</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</si>
  <si>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para el cierre del segundo 
trimestre se encuentran en la etapa de alistamiento y planeación con la identificación de las 
organizaciones y circuitos y su subicación,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</si>
  <si>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Porcentaje de organizaciones solidarias de mujeres creadas apoyadas y financiadas</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</si>
  <si>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en sumatoria contemplan en sus estudios previos y minuta,  la atención de mínimo 11 organizaciones creadas, de las cuales al menos 6 deben ser organizaciones de mujeres, lo que corresponde al 54% de organizaciones de mujeres creadas con estos convenios que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</si>
  <si>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Porcentaje de organizaciones solidarias de mujeres fortalecidas en capacidades productivas y administrativas</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</si>
  <si>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en sumatoria contemplan en sus estudios previos y minuta,  la atención de mínimo 118 organizaciones, de las cuales al menos 36 deben ser organizaciones de mujeres, lo que corresponde al 30% de organizaciones de mujeres fortalecidas con estos convenios que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</si>
  <si>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Organizaciones solidarias creadas, apoyadas, y financiadas en municipios PDET</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</si>
  <si>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mínimo 4 organizaciones creadas en municipios PDET. 
2. Convenio interadministrativo No. 02 de 2024 celebrado entre la Unidad Solidaria y la 
Universidad Tecnológica del Chocó - que tendrá desarrollo en el departamento de Chocó. Para el caso de este convenio los estudios previos contemplan la atención de mínimo 1 creadas en municipios PDET.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</si>
  <si>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Porcentaje de organizaciones solidarias de mujeres creadas, apoyadas, financiadas o fortalecidas que provean información y logística, administren los centros de acopio y promocionen los productos del campo</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</si>
  <si>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Así mismo, al cierre del segundo trimestre se adelantan los procesos precontractuales de 5 convenios o alianzas adicionales para los demás territorios del país que permitirán atender este compromiso.
Cabe precisar que actualmente nos encontramos en el trámite de actualización de la ficha técnica del indicador AG16 del PMI; que a su vez responde a este indicador de Plan Estratégico Sectorial.
</t>
  </si>
  <si>
    <t>Porcentaje de organizaciones solidarias creadas, apoyadas, financiadas o fortalecidas que provean información y logística, administren los centros de acopio y promocionen los productos del campo en municipios PDET</t>
  </si>
  <si>
    <t>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Así mismo, al cierre del segundo trimestre se adelantan los procesos precontractuales de 5 convenios o alianzas adicionales para los demás territorios del país que permitirán atender este compromiso.
Cabe precisar que actualmente nos encontramos en el trámite de actualización de la ficha técnica del indicador A88P del PMI que asu vez responde a este indicador del Plan Estartégico Sectorial</t>
  </si>
  <si>
    <t>Organizaciones solidarias fomentadas</t>
  </si>
  <si>
    <t>Producto</t>
  </si>
  <si>
    <t>Semestral</t>
  </si>
  <si>
    <t xml:space="preserve">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</si>
  <si>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mínimo 83 organizaciones fomentadas.
2. Convenio interadministrativo No. 02 de 2024 celebrado entre la Unidad Solidaria y la 
Universidad Tecnológica del Chocó - que tendrá desarrollo en el departamento de Chocó. Para el caso de este convenio los estudios previos contemplan la atención de mínimo 35 organizaciones fomentadas.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y cualitativo. 
Así mismo, al cierre del segundo trimestre se adelantan los procesos precontractuales de 5 convenios o alianzas adicionales para los demás territorios del país que permitirán atender este compromiso.</t>
  </si>
  <si>
    <t>Organizaciones solidarias creadas, apoyadas, y financiadas</t>
  </si>
  <si>
    <t>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mínimo 8 organizaciones creadas.
2. Convenio interadministrativo No. 02 de 2024 celebrado entre la Unidad Solidaria y la 
Universidad Tecnológica del Chocó - que tendrá desarrollo en el departamento de Chocó. Para el caso de este convenio los estudios previos contemplan la atención de mínimo 3 organizaciones creadas.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y cualitativo. 
Así mismo, al cierre del segundo trimestre se adelantan los procesos precontractuales de 5 convenios o alianzas adicionales para los demás territorios del país que permitirán atender este compromiso.</t>
  </si>
  <si>
    <t>4. Mejorar la gestión institucional del sector trabajo, con una eficiente gestión orientada a resultados</t>
  </si>
  <si>
    <t>4.1 Evaluar de manera independiente la gestión estratégica e institucional, en aras de establecer el cumplimiento de las metas de gobierno y de gestión</t>
  </si>
  <si>
    <t>Indice de desempeño institucional Solidarias</t>
  </si>
  <si>
    <t>Gestión</t>
  </si>
  <si>
    <t>Anual</t>
  </si>
  <si>
    <t>La Unidad Solidaria recibió el requerimiento de DAFP para diligenciar FURAG, el plazo para el reporte se estableció para la primer semana del mes de mayo de 2024; una vez diligenciado se obtendrá la calificación y de ser necesario se establecerá el plan de mejora. La medición de este indicador se reporta en el tercer o cuarto trimestre de la vigencia (según sea remitida la calificación FURAG)</t>
  </si>
  <si>
    <t>La Unidad Solidaria diligenció el FURAG, dentro de la periodicidad establecida por el DAFP. Una vez se obtenga la calificación y de ser necesario se establecerá el plan de mejora. La medición de este indicador se reporta en el tercer o cuarto trimestre de la vigencia (según sea remitida la calificación FURAG).</t>
  </si>
  <si>
    <t>Pacto por una gestión pública efectiva</t>
  </si>
  <si>
    <t xml:space="preserve">Direccion de Investigacion y Planeacion </t>
  </si>
  <si>
    <t>Marisol Viveros</t>
  </si>
  <si>
    <t>marisol.viveros@unidadsolidaria.gov.co</t>
  </si>
  <si>
    <t>Avance cualitativo 1er trimestre 2024</t>
  </si>
  <si>
    <t>Avance cualitativo 2do trimestre 2024</t>
  </si>
  <si>
    <t>Indicadores</t>
  </si>
  <si>
    <t>Grupo de Educación
Dirección de Planeación e Investigación</t>
  </si>
  <si>
    <t>Plan de acción grupo de educación e investigación
a) 1.1 Diseñar el programa y/o estrategia para articular el SEAS en instituciones educativas (colegios) / 1 programa diseñado: Durante el trimestre se ha trabajado en el diseño del Centro de interés Gestión para la Participación Solidaria -GPS, el cual tiene como finalidad llegar a los y las jóvenes bachilleres de las instituciones focalizadas para el primer pilotaje, esta iniciativa tiene como objetivo proporcionar una guía sólida para la implementación de estrategias pedagógicas centradas en los intereses de los estudiantes y está siendo trabajado en conjunto con el Ministerio de Educación Nacional
Plan de acción dirección de desarrollo de las organizaciones solidarias
a) 4.1 Contribuir con insumos  técnicos para la revisión, actualización y diseño de  programas institucionales que desarrollen las acciones de fomento de la economía solidaria , popular, comunitaria y social​./ 4 programas diseñados: La actividad iniciará desarrollo en el mes de abril</t>
  </si>
  <si>
    <t>Plan de acción grupo de educación e investigación
a)  Programa educativo SEAS A LA ESCUELA, que articula la cultura asociativa solidaria y las economías solidarias a la educacion media, por medio de proyectos y acciones colectivas con los adolescentes y jovenes participantes de los  Centros de Interes: "Gestion  para la Participación Solidaria -GPS", el programa esta diseñado con una intesidad de 88 horas y cuenta con tres etapas: Exploracion, Gestion y Participacion Solidaria. 
Plan de acción dirección de desarrollo de las organizaciones solidarias
a) Se diseñó e inició la implementación del programa SEAS – Formalicémonos, estructurado para dar herramientas a las comunidades organizadas en búsqueda de constituirse en alguna de las formas asociativas de la economía solidaria, está diseñado para desarrollarse en 20 horas</t>
  </si>
  <si>
    <t>Grupo de Educación
Dirección de Planeación e Investigación Dirección de Desarrollo</t>
  </si>
  <si>
    <t xml:space="preserve">Plan de acción grupo de educación e investigación
a) 2.1 Adelantar acciones de acompañamiento a la implementación del SEAS, en instituciones educativas (colegios) /  La actividad iniciará desarrollo en el mes de abril
Plan de acción dirección de desarrollo de las organizaciones solidarias
a) 4.2 Implementar los lineamientos institucionales en le marco de la educación en asociatividad solidaria, popular, comunitaria y social./ 125 colegios  -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</si>
  <si>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grupo de educación e investigación
a) 3.1 Acompañar el desarrollo de procesos de investigación y/o estudios, adelantados en el marco de la gestión en los territorios y/o en los Circuitos Asociativos Solidarios identificados: Durante el trimestre se realizó la lectura de documentos de investigación, de los convenios 2023, que fueron prorrogados en tiempo para la entrega de productos. A 31 de marzo se emitieron conceptos del lector de pares, de las investigaciones de la UCC Santander, y se inició lectura del de la UNAD.
</t>
  </si>
  <si>
    <t xml:space="preserve">Plan de acción grupo de educación e investigación
a) 3.1 Acompañar el desarrollo de procesos de investigación y/o estudios, adelantados en el marco de la gestión en los territorios y/o en los Circuitos Asociativos Solidarios identificados: se suscribieron alianzas para el desarrollo de las acciones de fomento (incluido el componente de investigación) de la asociatividad solidaria a través de 2 convenios: *Convenio interadministrativo No. 01 de 2024 celebrado entre la Unidad Solidaria y la UNAD - que tendrá desarrollo en los territorios de Arauca, Amazonas, Guaviare,  Guainía, Vichada y Vaupés. *Convenio interadministrativo No. 02 de 2024 celebrado entre la Unidad Solidaria y la Universidad Tecnológica del Chocó - que tendrá desarrollo en el departamento de Chocó. De éstas alianzas se han realizado mesas de trabajo con el aliado UNAD.
</t>
  </si>
  <si>
    <t xml:space="preserve">Gestión </t>
  </si>
  <si>
    <t>Grupo de Educación
Dirección de Desarrollo</t>
  </si>
  <si>
    <t xml:space="preserve">Plan de acción grupo de educación e investigación
a) 4.1  Acompañar desde el componente metodológico, los encuentros y mesas de trabajo con actores de la economía social. solidaria y popular para la formulación del Plan:  
Se espera inciiar en el siguiente trimestre las acciones para el cumplimiento de esta acción
Plan de acción dirección de desarrollo de las organizaciones solidarias
a) 4.4 Contribuir con insumos técnicos para el diseño del Plan Nacional Decenal de la Economía Popular, Social y Solidaria con actores públicos, privados, populares sociales y solidarios desde un enfoque territorial: La actividad iniciará desarrollo en el mes de abril
</t>
  </si>
  <si>
    <t xml:space="preserve">Plan de acción grupo de educación e investigación
a)  Aportar a la consolidación del Sistema de Educación para la Asociatividad Solidaria SEAS de la Unidad Solidaria, como componente educativo, en la propuesta que se genere del Plan Decenal de Economía Social, Solidaria y Popular: Se espera inciiar en el mes de agosto para el cumplimiento de esta acción
Plan de acción dirección de desarrollo de las organizaciones solidarias
a) 4.4 Contribuir con insumos técnicos para el diseño del Plan Nacional Decenal de la Economía Popular, Social y Solidaria con actores públicos, privados, populares sociales y solidarios desde un enfoque territorial: La actividad iniciará desarrollo en el  segundo semestre
</t>
  </si>
  <si>
    <t xml:space="preserve">Grupo de Educación
Grupo de Comunicaciones
Dirección de Desarrollo de las Organizaciones Solidarias 
</t>
  </si>
  <si>
    <t>Plan de acción grupo de conectividad solidaria y prensa:
a) 1.1 Liderar la articulación interinstitucional para adelantar  una convocatoria a nivel nacional que permita identificar y caracterizar  los medios  de comunicación  alternativos y comunitarios: se espera el cumplimiento en el mes de diciembre
b) 1.2 Adelantar encuentros (virtuales o presenciales) con medios alternativos y comunitarios para socializar la propuesta de Red Nacional de Medios Alternativos y Comunitarios: se espera iniciar una vez se finalicen gestiones precontractuales
c) 1.3 Coordinar el desarrollo de las actividades proyectadas para la puesta en marcha de la Red Nacional de Medios Alternativos y Comunitarios: Con los insumos recogidos  durante 2023 en el marco del convenio 005  firmado con Ascoop - Conunikate  se plantearon unos estudios previos que permitirán avanzar  en la presente vigencia en la conformación de 10 redes regionales de comunicación solidaria, proceso que se adelantara en alianza con cooperantes en los territorios a partir del tercer semestre. Actividad pendiente de adelantar una vez se firmen los convenios con operadores territoriales, proceso responsabilidad de la dirección de desarrollo.</t>
  </si>
  <si>
    <t>Gestión Dirección de Desarrollo: para el segundo trimestre del 2024 se proyectó en el marco del proceso precontractual (Estudios Previos) fomentar con 1499 organizaciones la red de comunicaciones solidaria.</t>
  </si>
  <si>
    <t xml:space="preserve">Trimestral </t>
  </si>
  <si>
    <t>Dirección de Desarrollo de las Organizaciones Solidarias 
Grupo de Educación</t>
  </si>
  <si>
    <t>Plan de acción dirección de desarrollo de las organizaciones solidarias:
a) 4.3  Adelantar jornadas de promoción que posicionen el modelo de economía solidaria, popular, comunitaria y social en los territorios: se realizaron acciones de promoción  de la Agenda de Asociatividad Solidaria para la Paz, en Puerto Rico Meta, actividad que contó con la participacion de 35 representantes de ASOJUNTAS; y se realizó la formacion y certificacion de 511 jovenes con el SEAS, ciclo 1 con una intesidad horaria de 40 horas, en la fase 1 del PASO,  en el marco del Programa de Jovenes Guardianes de la Naturaleza en 14 municipios del norte del Cauca</t>
  </si>
  <si>
    <t>Plan de acción dirección de desarrollo de las organizaciones solidarias:
a) 4.3  Adelantar jornadas de promoción que posicionen el modelo de economía solidaria, popular, comunitaria y social en los territorios: se tuvo un total de 4310 personas sesibilizadas en cultura solidaria; distribuidas por mes así: Enero 85, Febrero 7, Marzo 546,Abril 304, Mayo 1410 ,Junio 1778.</t>
  </si>
  <si>
    <t xml:space="preserve">Dirección de Desarrollo de las Organizaciones Solidarias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</si>
  <si>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183 organizaciones (Mujer):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</si>
  <si>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183 organizaciones (Mujer): se dio inicio a  dos convenios interadministrativos para los territorios region de Amazonia y Arauca y region del Chocó; en los cuales se crearan  minimo 8 Organizaciones de mujeres. 
Complementariamente, se adelantaron acciones en la fase precontractual para  otros convenios los que contemplan una meta de atención a organizaciones de mujeres.</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</si>
  <si>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 organizaciones (Indigneas):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</si>
  <si>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 organizaciones (Indigenas): se dio inicio a convenio  interadministrativo para  la region de Amazonia y Arauca; el cual contempla el fomento  de 3  organizaciones de comunidades indígenas.
Complementariamente, se adelantaron acciones en la fase precontractual para  otros convenios los que contemplan una meta de fomento organizaciones de comunidades indígenas.</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</si>
  <si>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100 organizaciones (NARP):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</si>
  <si>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100 organizaciones (NARP): se están adelantando acciones en la fase precontractual de un convenio el cual  contemplan  meta de fortalecimiento a organizaciones NARP.</t>
  </si>
  <si>
    <t>N/A</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</si>
  <si>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25 organizaciones (Jóvenes):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</si>
  <si>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25 organizaciones (Jóvenes):  se dio inicio a dos convenios interadministrativos para la región de Amazonia y Arauca  que contempla el fomento de 4  Organizaciones de jóvenes  y para la region del Choco, que contempla el fomento de 5  Organizaciones de jóvenes. 
Complementariamente, se adelantaron acciones en la fase precontractual para  otros convenios los que contemplan una meta de fomento a organizaciones jovenes.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</si>
  <si>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41 organizaciones (Víctimas):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</si>
  <si>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41 organizaciones (Víctimas): se dio inicio a dos convenios interadministrativos para  la region de Amazonia y Arauca  que contempla el fomento de 2  Organizaciones de victimas y para la region del Choco, que contempla el fomento de 5  Organizaciones de víctimas. 
Complementariamente, se adelantaron acciones en la fase precontractual para  otros convenios los que contemplan una meta de fomento a organizaciones victimas.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</si>
  <si>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50 organizaciones (Reincorporación):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</si>
  <si>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50 organizaciones (Reincorporación): se dio inicio a dos convenios interadministrativos para la region de Amazonia y Arauca  que contempla el fomento de 5  Organizaciones de reincorporados y para la region del Choco, que contempla el fomento de 1  Organización de reincorpoados. 
Complementariamente, se adelantaron acciones en la fase precontractual para  otros convenios los que contemplan una meta de fomento a organizaciones de reincorporados.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</si>
  <si>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16 organizaciones (PDET):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</si>
  <si>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16 organizaciones (PDET):se dio inicio a dos convenios interadministrativos para la region de Amazonia y Arauca  que contempla la creación de 4  Organizaciones en municipios PDET y para la region del Choco, que contempla  la creación de 1  Organización en municipio PDET . 
Complementariamente, se adelantaron acciones en la fase precontractual para  otros convenios los que contemplan una meta de creación de organizaciones en municipios PDET.</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</si>
  <si>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64 organizaciones (PDET):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</si>
  <si>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64 organizaciones (PDET): se dio inicio a dos convenios interadministrativos para  la region de Amazonia y Arauca  que contempla el fortalecimiento de 9  Organizaciones en municipios PEDT y para la region del Choco, que contempla  el fortalecimiento de 13  Organizaciones en municipios PDET . 
Complementariamente, se adelantaron acciones en la fase precontractual para  otros convenios los que contemplan una meta de fortalecimiento de organizaciones en municipios PDET.</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</si>
  <si>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600 organizaciones (Fomentadas - PND):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</si>
  <si>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600 organizaciones (Fomentadas - PND):  se dio inicio a dos convenios interadministrativos para la region de Amazonia y Arauca  que contempla el fomento de 83 Organizaciones  y para la region del Choco, que contempla el fomento de 35  Organizaciones.
Complementariamente, se adelantaron acciones en la fase precontractual para  otros convenios los que contemplan una meta de fomento a organizaciones. </t>
  </si>
  <si>
    <t xml:space="preserve">No. territorios asociativos solidarios promovidos </t>
  </si>
  <si>
    <t xml:space="preserve">Plan de acción dirección de desarrollo de las organizaciones solidarias:
a) 2.1 Promover Territorios Asociativos Solidarios  que  contribuyan al desarrollo social, cultural, político, economico,ambiental y organizacional en los territorios./ 8 territorios: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</si>
  <si>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2.1 Promover Territorios Asociativos Solidarios  que  contribuyan al desarrollo social, cultural, político, economico,ambiental y organizacional en los territorios./ 8 territorios: este indicador aporta a cumplimiento de macrometa, y para el corte de junio 30 de 2024 se tiene que se está trabajando en 5 territorios asociativos solidarios a través de sus cicruitos asociativos solidarios:
1. Circuito asociativo y solidario de Buenaventura: se realizó la asistencia técnica para la formalización de la Cooperativa Multiactiva de segundo nivel Unidos Por el Pacifico - COOMPA, que vincula los tres focos productivos del territorio asociativo (pesca, platoneras, textiles y turismo). 
2. Circuito asociativo solidario de pesca, producción, artesanías, turismo y economia popular de Tumaco (Nariño): se avanzó en la consolidación del circuito con la participación de los representantes legales de 52 organizaciones que se dedican al turismo comunitario, la pesca y las artesanías. 
3.  Circuito asociativo solidario Quibdó: se estableció el plan de trabajo para la vigencia 2024 en desarrollo del convenio 002-2024 cuyo objeto es "Aunar esfuerzos técnicos, administrativos y financieros para la implementación de la Agenda de Asociatividad Solidaria para la Paz, a través del desarrollo de los circuitos asociativos solidarios, que permitan el fortalecimiento de la economía solidaria, popular, comunitaria y social en el Departamento del Chocó." 
4. Circuito asociativo y solidario para transformación del cacao de Arauca: Se integró a este circuito el municipio de Cubara (departamento de Boyacá) por su actividad productiva y por la realidad  territorial que lo vincula al circuito, así mismo se acordó con la organizaciones y las entidades territoriales  que en este municipio se instalará una planta procesadora de cacao, para lo cual se establecieron alianzas estratégicas con la FAO y Alcaldías. De igual manera se dio continuidad con el trabajo que se venía desarrollando en los municipios de Saravena, Tame, Fortul, Arauquita del departamento de Arauca.
5.  Circuito asociativo del Valle:  se continuaron las acciones de  fortalecimiento al circuito del norte del Valle desarrollando una estrategia con el fin de ampliar la base asociativa de la Federación de productores agropecuarios del norte y centro del Valle FEDEAGRO, logrando que 70 organizaciones mas manifestaran el interés de hacer parte de  federación;  así mismo avanzaron las gestiones con la alcaldía del municipio de Obando con el ánimo de protocolizar la entrega del predio donde funcionara el centro de acopio y transformación de productos agrícolas de la región y los municipios que se vinculen al circuito.</t>
  </si>
  <si>
    <t>Resultado</t>
  </si>
  <si>
    <t xml:space="preserve">Dirección de Desarrollo </t>
  </si>
  <si>
    <t xml:space="preserve">Plan de acción dirección de desarrollo de las organizaciones solidarias:
a) 2.2 Desarrollar las Mesas territoriales de economía popular, social y solidaria que promuevan  acuerdos territoriales de asociatividad solidaria para la Paz./ 12 mesas: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</si>
  <si>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2.2 Desarrollar las Mesas territoriales de economía popular, social y solidaria que promuevan  acuerdos territoriales de asociatividad solidaria para la Paz./ 12 mesas: Con el fin de Desarrollar las Mesas territoriales de economía popular, social y solidaria que promuevan  acuerdos territoriales de asociatividad solidaria para la Paz, la Dirección de Desarrollo, realizó a través de los gestores territoriales la siguiente gestión:  
1. Mesa Territorial de Asociatividad Solidaria del Cucuta
2. Mesa Territorial de Asociatividad Solidaria del Fonseca
3. Mesa Territorial de Asociatividad Solidaria del Cartagena
4. Mesa Territorial de Asociatividad Solidaria del Cubara
5. Mesa Territorial de Asociatividad Solidaria del Mitu</t>
  </si>
  <si>
    <t xml:space="preserve">No. de Agendas Territoriales de Asociatividad Solidaria para la Paz implementadas </t>
  </si>
  <si>
    <t xml:space="preserve">Plan de acción dirección de desarrollo de las organizaciones solidarias:
a) 2.2 Desarrollar las Mesas territoriales de economía popular, social y solidaria que promuevan  acuerdos territoriales de asociatividad solidaria para la Paz./ 12 agendas: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</si>
  <si>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2.2 Desarrollar las Mesas territoriales de economía popular, social y solidaria que promuevan  acuerdos territoriales de asociatividad solidaria para la Paz./ 12 agendas: se inició la implementacion de 55 agendas  Territoriales de Asociatividad Solidaria para la Paz, al ser vincualadas  en los planes de desarrollo de 55 municipios</t>
  </si>
  <si>
    <t xml:space="preserve">N° de Municipios implementado las estrategias de  Compras Públicas y Mercados Campesinos </t>
  </si>
  <si>
    <t xml:space="preserve">Plan de acción dirección de desarrollo de las organizaciones solidarias:
a) 2.3 Articular la estrategia de Compras públicas locales y mercados campesinos como parte del modelo de gestión institucional nacional y territorial./50 municipios: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</si>
  <si>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2.3 Articular la estrategia de Compras públicas locales y mercados campesinos como parte del modelo de gestión institucional nacional y territorial./50 municipios:a junio 30 de 2024 y mediante procesos de promoción y de articualción, se ha realizado gestión de articulación a la estrategia de compras públicas logales, mercados campesionos y otras formas de circuitos cortos de comercialización, en 11 Municipios: Turbaco, San Juan Nepomuceno, Cartagena, Yondo; Mitú,Manizales,Ibagé, Arauca, Bogotá D.C, Mitú,Cali.</t>
  </si>
  <si>
    <t xml:space="preserve">Plan de acción dirección de desarrollo de las organizaciones solidarias:
a) 2.3 Articular la estrategia de Compras públicas locales y mercados campesinos como parte del modelo de gestión institucional nacional y territorial./ 500 organizaciones: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</si>
  <si>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2.3 Articular la estrategia de Compras públicas locales y mercados campesinos como parte del modelo de gestión institucional nacional y territorial./ 500 organizaciones: a junio 30 de 2024, mediante acciones de gestión territorial se vincularon 53  Organizaciones Solidarias  a las Estrategias de Compras Publicas y Mercados campesinos </t>
  </si>
  <si>
    <t xml:space="preserve">Plan de acción dirección de desarrollo de las organizaciones solidarias:
a) 3.2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 / 1 red: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</si>
  <si>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3.2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 / 1 red: al corte del primer semestre aún no esperaban resultados de esta acción, lo que se prevé para final de la actual vigencia.</t>
  </si>
  <si>
    <t>4. Fortalecer la articulación institucional para recuperar la confianza de la ciudadanía y para fortalecer la acción integral del Estado.</t>
  </si>
  <si>
    <t xml:space="preserve">Porcentaje de Implementación del MIGP </t>
  </si>
  <si>
    <t xml:space="preserve">Subdirección Nacional 
Dirección de Investigación y Planeación
Todos los grupos y Jefes de Oficina </t>
  </si>
  <si>
    <t>Mediante la gestión de todas las dependencias de la Unidad, se dispuso en cada plan de acción de área actividad relacionada con  "Implementar  las dimensiones y  políticas que conforman el MIPG para lograr una mayor apropiación y cumplimiento adecuado de las funciones, garantizando  la satisfacción y participación ciudadana" y acorde con los reportes de planes de acción se cuenta con el avance esperado por cada área.</t>
  </si>
  <si>
    <t>Porcentaje de documento de análisis y propuestas gestionadas.</t>
  </si>
  <si>
    <t>Oficina Asesora Jurídica</t>
  </si>
  <si>
    <t>Plan de acción oficina asesora jurídica
a) 6.1. Liderar espacio institucional  de análisis normativo para el fomento, desarrollo y protección del sector solidario, / 1 propuesta normativa / 1 documento</t>
  </si>
  <si>
    <t>Plan de acción oficina asesora jurídica
a) 6.1. Liderar espacio institucional  de análisis normativo para el fomento, desarrollo y protección del sector solidario, / 1 propuesta normativa / 1 documento: la actividad iniciará desarrollo en el mes de octubre</t>
  </si>
  <si>
    <t>Estrategia</t>
  </si>
  <si>
    <t>Avance esperado</t>
  </si>
  <si>
    <t>Avance logrado</t>
  </si>
  <si>
    <r>
      <t xml:space="preserve">Plan Estratégico Institucional  2023-2026
</t>
    </r>
    <r>
      <rPr>
        <b/>
        <sz val="14"/>
        <rFont val="Arial Narrow"/>
        <family val="2"/>
      </rPr>
      <t>Con la Economía Solidaria, Popular,  Comunitaria el cambio es desde los territorios</t>
    </r>
  </si>
  <si>
    <t>1 trimestre  2023</t>
  </si>
  <si>
    <t>2do trimestre 2023</t>
  </si>
  <si>
    <t>3er trimestre 2023</t>
  </si>
  <si>
    <t>4to trimestre 2023</t>
  </si>
  <si>
    <t>Acumulado
2023</t>
  </si>
  <si>
    <t>Avance cualitativo 1er trimestre 2023</t>
  </si>
  <si>
    <t>Avance cualitativo 2do trimestre 2023</t>
  </si>
  <si>
    <t>Avance cualitativo 3er trimestre 2023</t>
  </si>
  <si>
    <t>Avance cualitativo 4er trimestre 2023</t>
  </si>
  <si>
    <t>1 trimestre  2024</t>
  </si>
  <si>
    <t>2do trimestre 2024</t>
  </si>
  <si>
    <t>3er trimestre 2024</t>
  </si>
  <si>
    <t>4to trimestre 2024</t>
  </si>
  <si>
    <t>Acumulado
2024</t>
  </si>
  <si>
    <t>Esperado al corte</t>
  </si>
  <si>
    <t>Cumplimiento del corte</t>
  </si>
  <si>
    <t>Transformación  PND  ( propuesta )</t>
  </si>
  <si>
    <t>Habilitadores</t>
  </si>
  <si>
    <t xml:space="preserve">Catalizador </t>
  </si>
  <si>
    <t>Componente  PND</t>
  </si>
  <si>
    <t>Objetivo Sectorial</t>
  </si>
  <si>
    <t xml:space="preserve">Objetivo General </t>
  </si>
  <si>
    <t>2. Seguridad humana y justicia social</t>
  </si>
  <si>
    <t>C. Expansióndecapacidades:másymejoresoportunidadesdela población para lograr sus proyectos de vida</t>
  </si>
  <si>
    <t>7. Reconocimiento e impulso a la Economía Popular y Comunitaria(EP)</t>
  </si>
  <si>
    <t xml:space="preserve">g. Asociatividadsolidariaparalapaz
</t>
  </si>
  <si>
    <t>Promover el trabajo decente a través de la formulación y fortalecimiento de políticas y estrategias orientadas a la generación  de ingresos y de empleo productivo</t>
  </si>
  <si>
    <t>Implementar la Agenda Asociatividad Solidaria para la Paz  (ASPP) , desarrollando  12 lineamientos estratégicos, que se materializan en acciones territoriales de la mano de las comunidades, organizaciones, los gobiernos locales, regionales, el gobierno nacional, el sector privado y la cooperación internacional, así:​
​
                Fomento de las organizaciones de la economía solidaria, popular y comunitaria con enfoques poblacional, sectorial, de    ​
                   géneros y   territorial.​
2. Asociatividad para proteger el alimento, la tierra y el agua.​
3. Impulso a los circuitos de comercialización locales y globales.​
4. Obras comunales asociativas​
5. Inclusión financiera a través del crédito comunitario y cooperativo.​
6. Asociatividad con trabajo decente.​
7. Asociatividad para el arte y la cultura.​
             Asociatividad con los y las jóvenes.​
9.                 Asociatividad solidaria con las mujeres.​
               Asociatividad para la economía campesina y la reforma rural integral.​
               Impulso de la cultura solidaria, popular y  comunitaria.​
12. Asociatividad y paz total.  ​</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</si>
  <si>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t>
  </si>
  <si>
    <r>
      <rPr>
        <b/>
        <sz val="11"/>
        <rFont val="Arial Narrow"/>
        <family val="2"/>
      </rPr>
      <t xml:space="preserve">1. 1 Asociatividad Solidaria Para la Paz </t>
    </r>
    <r>
      <rPr>
        <sz val="11"/>
        <rFont val="Arial Narrow"/>
        <family val="2"/>
      </rPr>
      <t>Fomento (promoción, creación, fortalecimiento, integración y protección)  de la asociatividad popular, social y solidaria</t>
    </r>
  </si>
  <si>
    <t xml:space="preserve">1.1.1. Fomentar la asociatividad solidaria ( creación, fortalecimiento, desarrollo) en las  formas organizativas de la economía  solidaria, popular y comunitaria a través del Programa Asociatividad para la Paz   ( PASO) y Sistema de Educación Asociatividad Solidaria – SEAS) y  PLANFES (Plan Nacional de Fomento de la Economía Solidaria y Cooperativa Rural).  
</t>
  </si>
  <si>
    <t>No de organizaciones de mujeres  fomentadas por vigencia ​</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</si>
  <si>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y financiadas”.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</si>
  <si>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A corte de 30 de junio de 2023, la Unidad Solidaria cuenta con 92 gestores territoriales en los 32 departamentos, quienes adelantan la gestión en el fomento de las organizaciones de la economía solidaria, popular, comunitaria y social, por lo que a la fecha ha creado 6 organizaciones de mujeres y se han fortalecido 6 organizaciones lideradas por mujeres para un total de 12 organizaciones fomentadas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indicador durante la vigencia de la siguiente manera: 
1. Convenio de asociación 002: 
Porcentaje de organizaciones solidarias de mujeres creadas apoyadas y financiadas: al menos el 20% deberá corresponder organizaciones Mujeres.
2. Convenio interadministrativo 001: 
Porcentaje de organizaciones solidarias de mujeres creadas apoyadas y financiadas:
3. Convenio interadministrativo 002: al menos el 20% deberá corresponder organizaciones Mujeres.
Porcentaje de organizaciones solidarias de mujeres creadas apoyadas y financiadas: al menos el 20% deberá corresponder organizaciones Mujeres.</t>
  </si>
  <si>
    <t>A corte de 30 de septiembre de 2023, la Unidad Solidaria cuenta con 79 gestores territoriales en los 32 departamentos, quienes adelantan la gestión en el fomento de las organizaciones de la economía solidaria, popular, comunitaria y social, reportando un avance de 8 organizaciones creadas, de las cuales seis (6) son lideradas por mujeres
A la fecha ha fortalecido  (6) son lideradas por mujeres
Por medio del Convenio de asociación 002 con la Asociación de Cooperativas y Empresas Solidarias del Huila se fortalecieron 16 organizaciones de las cuales 2 son de mujeres en el departamento de Putumayo:
Lo que representa a la fecha que 8 organizaciones fortalecidas son de mujeres. 
Por lo tanto, se han fomentado 14 organizaciones lideradas por mujeres fomentadas. Por vigencia</t>
  </si>
  <si>
    <t xml:space="preserve">Con el fin de desarrollar el Programa de Asociatividad Solidaria para la Paz a corte de 31 de diciembre de 2023, la DDOS reporta que, a través de la ejecución de los 5 convenios suscritos durante la vigencia, cuyo objetivo es  fomentar organizaciones de la economía solidaria, popular, comunitaria y social, con un enfoque poblacional, se reportan 209 organizaciones lideradas por mujeres, de las cuales, 78 organizaciones fueron fomentadas en 28 municipios PDET, de la siguiente manera: (9 organizaciones creadas, 3 municipios PDET Buenaventura, Maria la Baja y San Andrés de Tumaco) y 69 fortalecidas en 28 municipios PDET).
Este reporte es de acuerdo a los resultados de la Matriz F10 consolidad definitiva. </t>
  </si>
  <si>
    <t>No de organizaciones de  comunidades indígenas fomentadas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</si>
  <si>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10 organizaciones lideradas por comunidades indígenas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</si>
  <si>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</si>
  <si>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</si>
  <si>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76 organizaciones lideradas por comunidades indígenas. De las cuales, 7 fueron creadas y 69 fueron fortalecidas.              </t>
  </si>
  <si>
    <t>No de organizaciones de  comunidades NARP fomentadas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</si>
  <si>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</si>
  <si>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196 organizaciones lideradas por comunidad NARP. De las cuales, 19 fueron creadas y 177 fueron fortalecidas.    </t>
  </si>
  <si>
    <t>No de organizaciones de  jóvenes  fomentadas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</si>
  <si>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3 organizaciones de jóvenes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</si>
  <si>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3 organizaciones de jóvenes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</si>
  <si>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65 organizaciones lideradas por jóvenes. De las cuales, 22 fueron creadas y 43 fueron fortalecidas.   </t>
  </si>
  <si>
    <t>No de organizaciones de por población en condición de víctima  fomentadas  por vigencia ​</t>
  </si>
  <si>
    <t xml:space="preserve">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"Número de organizaciones solidarias conformadas por población víctima, vinculadas a procesos de fomento, durante la vigencia"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 y fomentar las organizaciones solidarias conformadas con población victima vinculadas a procesos de fomento, durante la vigencia. </t>
  </si>
  <si>
    <r>
      <t xml:space="preserve">A corte de 30 de junio de 2023, la Unidad Solidaria suscribió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t>
    </r>
    <r>
      <rPr>
        <sz val="11"/>
        <rFont val="Arial Narrow"/>
        <family val="2"/>
      </rPr>
      <t>Número de organizaciones solidarias conformadas por población víctima: 15</t>
    </r>
  </si>
  <si>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74 organizaciones lideradas por población víctima, de las cuales, 6 fueron creadas y 68 fueron fortalecidas. Beneficiando a 732 personas identificados con RUV . </t>
  </si>
  <si>
    <t>No de organizaciones de  población en proceso de reincorporación  fomentadas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</si>
  <si>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  organizaciones lideradas por población en proceso de reincorporación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</si>
  <si>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fomentado 4 organizaciones lideradas por población reincorporada.
COOPERATIVA MULTIACTIVA ECOMUN AGROECOLOGICA CAMPESINA DEL GUAVIARE - San José del Guaviare
COOPERATIVA MULTIACTIVA ECOMUN JAIME PARDO LEAL, San José del Guaviare
COOMULDEMM, Yondó
MADESI, Popayán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</si>
  <si>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 diciembre de 2023, a través de los 5 convenios suscritos durante la vigencia,  se implementó la Agenda de Asociatividad Solidaria para la Paz y el Programa de Asociatividad Solidaria -  PASO  con el objetivo de fomentar organizaciones de la economía solidaria, popular, comunitaria y social, con un enfoque poblacional.  Por lo anterior se reporta el fomento de 55 organizaciones, en cuyo número total de asociados se encuentra entre un  15 % y 100% de personas en proceso de reincoraporación. </t>
  </si>
  <si>
    <t>No de organizaciones solidarias creadas en municipios PDET.​</t>
  </si>
  <si>
    <t>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26 organizaciones solidarias creadas en municipios Pdet</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</si>
  <si>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junio de 2023, la Unidad Solidaria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t>
    </r>
    <r>
      <rPr>
        <sz val="11"/>
        <color rgb="FFFF0000"/>
        <rFont val="Arial Narrow"/>
        <family val="2"/>
      </rPr>
      <t>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r>
  </si>
  <si>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25 organizaciones solidarias creadas en municipios PDET. 
11 municipios 
Buenaventura, El Bagre, El Paujil, Florencia, Maria la Baja, Puerto Asís, Puerto Concordía  Meta, Puerto Rico, San Andrés de Tumaco, Valledupar y Villa Garzón.
Este reporte es de acuerdo a los resultados de la MAtriz F10 consolidad definitiva.  </t>
  </si>
  <si>
    <t>No de organizaciones solidarias fortalecidas  en municipios Pdte.​</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</si>
  <si>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</si>
  <si>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junio de 2023, la Unidad Solidaria se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t>
    </r>
    <r>
      <rPr>
        <sz val="11"/>
        <color rgb="FFFF0000"/>
        <rFont val="Arial Narrow"/>
        <family val="2"/>
      </rPr>
      <t>número de organizaciones solidarias fortalecidas en capacidades productivas y administrativas en municipios PDET: 40</t>
    </r>
  </si>
  <si>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262 organizaciones solidarias Fortalecidas  en municipios PDET. 
55 municipios 
Agustín Codazzi, Algeciras, Apartadó, Argelia (Cauca), Becerril, Buenaventura, Carepa, Chalán, Chaparral, Ciénaga, Coloso, Convención, Dibulla, El Bagre, El Carmen, El Carmen De Bolívar, El Retorno, El Tambo (Cauca), El Tarra, Florencia (Caquetá), Guapi, Hacarí, La Macarena, La Montañita, La Paz (Cesar), Manaure (Cesar), María La Baja, Mesetas, Mocoa, Morroa, Necoclí, Ovejas, Puerto Asís, Puerto Concordia, Puerto Guzmán, Puerto Lleras, Puerto Rico (Meta), Rioblanco, San Andrés De Tumaco, San Calixto, San Jacinto, San José Del Guaviare, San Juan Del  Cesar, San Juan Nepomuceno, San Vicente Del Caguán, Santa Marta, Santander De Quilichao, Solita, Tame, Teorama, Tibú, Toribio, Valledupar, Vigía Del Fuerte, Yondó.
Este reporte es de acuerdo a los resultados de la MAtriz F10 consolidad definitiva. </t>
  </si>
  <si>
    <t>N° Organizaciones solidarias fomentadas</t>
  </si>
  <si>
    <t>A corte de 30 de junio de 2023, la Unidad Solidaria cuenta con 92 gestores territoriales en los 32 departamentos, quienes adelantan la gestión en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</si>
  <si>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 xml:space="preserve">A corte de 31 de diciembre, La Unidad Solidaria, implementó la Agenda de Asociatividad Solidaria para la Paz y el Programa de Asociatividad Solidaria, a través de la gestión territorial y la ejecución de los 5 convenios suscritos durante la vigencia; con el objetivo de fomentar organizaciones de la economía solidaria, popular, comunitaria y social, con un enfoque poblacional. El trabajo adelantando por los aliados en las regiones, durante la identificación y diagnóstivo territorial, permitió el fomento de 895 organizaciones de economía solidaria, popular, social y comunitaria. Este trabajo en territorio, abarcó 295 organizaciones más de las 600 incialmente propuesta en la meta de la unidad para en 2023, logrando fomentar 895 organizaciones. </t>
  </si>
  <si>
    <r>
      <rPr>
        <b/>
        <sz val="11"/>
        <rFont val="Arial Narrow"/>
        <family val="2"/>
      </rPr>
      <t>1.2  Territorialización</t>
    </r>
    <r>
      <rPr>
        <sz val="11"/>
        <rFont val="Arial Narrow"/>
        <family val="2"/>
      </rPr>
      <t xml:space="preserve"> de la Economía Solidaria, Popular y Comunitaria </t>
    </r>
  </si>
  <si>
    <t>1.2.1 Promover Territorios Asociativos Solidarios  que  contribuyan al desarrollo social, cultural, político, economico,ambiental y organizacional en los territorios.</t>
  </si>
  <si>
    <t xml:space="preserve">Con el fin promover territorios solidarios se realizan las Asambleas regionales en (Región Sur 1, eje cafetero, Amazonía, Pacífico, Nororiente), desde las que se construiran las Agendas comunes territoriales. </t>
  </si>
  <si>
    <t>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</si>
  <si>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A corte de 31 de diciembre, con el fin de promover Territorios Asociativos Solidarios  que  contribuyan al desarrollo social, cultural, político, económico, ambiental y organizacional en los territorios, La Unidad Solidaria desarrolló los proyectos de Impacto Territorial (PIT), aportando al desarrollo de los Territorios Asociativos Solidarios, detallados a continuación: 
1. Tumaco (Nariño) El proyecto de Circuito asociativo y solidario de Tumaco se encuentra en etapa de diseño.
2. Buenaventura (Valle del Cauca, El proyecto de asociatividad solidaria de jóvenes y mujeres en Buenaventura tiene como fin promover el desarrollo económico y social de la ciudad apalancado en la construcción del tejido social que fomente redes de seguridad y de solidaridad entre su población y hacer de Buenaventura un destino turístico que ofrezca servicios de calidad, beneficiando directamente a  715 personas en 20 asociaciones. Se ha avanzado en la estructuración de la metodologia para la formulación de proyecto en busca de nuevos aliados estratégicos para su puesta en marcha. 
3  Quibdó (Chocó) EL CIRCUITO ASOCIATIVO Y SOLIDARIO DE QUIBDÓ, tiene como propósito la generación de capacidades productivas, de industrialización y comercialización de alimentos y productos artesanales del Quibdó através de la Plaza de Mercado del Municipio. Se ha avanzado en la estructuración de la metodologia para la formulacion de proyecto,  cuyos beneficiarios serían las asociaciones y familias vendedoras de la plaza de mercado de Quibdó, con más de 500 familias beneficiadas directas y más de 1200 nuevos puestos de trabajo.
Así mismo, se diseñaron e implementaron los siguientes proyectos de Impacto Territorial (PIT), permitiendo el fomento de los Tteritorios Asociativos Solidarios, detallados a continuación: 
4. (Huila, Caquetá, Tolima, Putumayo) - Circuito Asociativo y Solidario Red De Cafeteros – Cafesol. 
5. La Guajira - Circuito Asociativo y Solidario Industrial Comercial Y Turístico de La Guajira
6. Norte del Valle (Dovio, Cartago, Unión, Roldanillo, Toro) Circuito Asociativo y Solidario Norte Del Valle.
7. Guaviare - Circuito Asociativo y Solidario del Guaviare, propuesta De Marca: "Guaviare, Fuente De Solidaridad Y Vida"
8. Amazonas - Circuito Asociativo y Solidario del Amazonas 
9. Arauca - Circuito Asociativo y Solidario para Transformación del Cacao de Arauca 
10. Bogotá D.C. Reactivación del Centro de Bogotá, como Territorio Asociativo Solidario,
Reconocimiento e Impulso a la Economía Popular, Social, Comunitaria y Solidaria: “Bogotá Centro, Capital Mundial de la Vida”
11. Catatumbo (Municipios: Ocaña. El Carmen, Convención, Teorama, San Calixto, Hacarí, La Playa, Tibú , el Tarra y Sardinata) - Circuito Asociativo y Solidario del Catatumbo</t>
  </si>
  <si>
    <t>1.2.2 Desarrollar las Mesas territoriales de economía popular, social y solidaria que promuevan  acuerdos territoriales de asociatividad solidaria para la Paz.</t>
  </si>
  <si>
    <t xml:space="preserve">No de Mesas territoriales implementadas </t>
  </si>
  <si>
    <t xml:space="preserve">Se realizan las Asambleas regionales en (Región Sur 1, eje cafetero, Amazonía, Pacífico, Nororiente), desde las que se construiran las Agendas comunes territoriales. </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</si>
  <si>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
1	Eje Cafetero	Pereira
2	Sur	Neiva
3	Amazonas	San José del Guaviare
4	Nororiente	Bucaramanga
5	Pacífico	              Tumaco
6	Nororiente	Cúcutá
7	Amazonas	Leticia
8	Caribe 1	Barranquilla
9	Caribe 2	Santa Marta
10	Soroccidente	Pasto
11	Pacífico	               Buenaventura
12	Sur           	Ibagué
13	Amazonia	Inírida
14	Oriente  	Yopal
15	Nororiente	Barrancabermeja
16	Caribe 2	San Andrés
17	Centro	              Bogotá
18	Pacífico   	Urabá
19	Amazonas	Puerto Carreño
20	Suroccidente	Popayán
21	Eje cafetero	Medellín
22	Pacífico	               Quibdó
23	Amazonas	Mitú</t>
  </si>
  <si>
    <t xml:space="preserve"> En el mes de julio se cumplió la meta establecida para la vigencia 2023 con la realización de 24 Asambleas Regionales de la Asociatividad Solidaria para la Paz. 
Durante el mes de agosto, se llevó a cabo un espacio dedicado a la Agricultura y el Desarrollo Rural en Pitalito, Huila, en este evento, el director de la Unidad Solidaria, Mauricio Rodríguez, presentó un balance del trabajo realizado durante dos semanas en diferentes mesas con pequeños productores cafeteros y en acercamientos con organizaciones populares, solidarias, comunitarias y juntas comunales del Huila, especialmente de Pitalito., con una participacion de 1436 personas en estas actividades.</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</si>
  <si>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Con el desarrollo de la Asambleas, se adelantaon 23 mesas territoriales, las cuales se detallan a continuación:
1. Pereira
2. Neiva
3. San José del Guaviare
4. Bucaramanga 
5. Tumaco
6. Cúcuta
7. Leticia
8. Barranquilla
9. Santa Marta 
10. Pasto
11. Buenaventura
12. Ibagué
13. Inírida
14. Yopal
15. Barrancabermeja
16. San Andrés
17. Bogotá
18. Urabá
19. Puerto Carreño
20. Popayán
21. Medellín
22. Mitú
23. Quibdó</t>
  </si>
  <si>
    <t>Con el fin implementar las Agendas Territoriales de Asociatividad Solidaria para la Paz, se realizan las Asambleas regionales en (Región Sur 1, eje cafetero, Amazonía, Pacífico, Nororiente)</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</si>
  <si>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</si>
  <si>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Las cuales se detallan a continuación:
1.	Agenda De Asociatividad Solidaria Para La Paz - Mesas Territoriales - Eje Cafetero
2.	Agenda De Asociatividad Solidaria Para La Paz - Mesas Territoriales, Zona Sur Neiva
3.	Agenda De Asociatividad Solidaria Para La Paz - Mesas Territoriales, Amazonía – Guaviare
4.	Agenda De Asociatividad Solidaria Para La Paz - Mesas Territoriales Nororiente 1 - Bucaramanga
5.	Agenda De Asociatividad Solidaria Para La Paz - Mesas Territoriales, Pacífico - Tumaco
6.	Agenda De Asociatividad Solidaria Para La Paz - Mesas Territoriales, Zona Nororiente - Cúcuta
7.	Agenda De Asociatividad Solidaria Para La Paz - Mesas Territoriales, Caribe 1 – Barranquilla
8.	Agenda De Asociatividad Solidaria Para La Paz - Mesas Territoriales, Zona Amazonía - Leticia
9.	Agenda De Asociatividad Solidaria Para La Paz - Mesas Territoriales, Caribe 2 – Santa Marta
10.	Agenda De Asociatividad Solidaria Para La Paz - Mesas Territoriales, Zona Pacífico – Buenaventura
11.	Agenda De Asociatividad Solidaria Para La Paz - Mesas Territoriales, Zona Suroccidente Pasto
12.	Agenda De Asociatividad Solidaria Para La Paz - Mesas Territoriales, Región Sur 2 – Ibagué
13.	Agenda De Asociatividad Solidaria Para La Paz - Mesas Territoriales, Amazonía - Guainía
14.	Agenda De Asociatividad Solidaria Para La Paz - Mesas Territoriales, Zona Oriente - Yopal
15.	Agenda De Asociatividad Solidaria Para La Paz - Mesas Territoriales, Región Magdalena Medio – Barrancabermeja
16.	Agenda De Asociatividad Solidaria Para La Paz - Mesas Territoriales, Zona Caribe 2 – San Andrés
17.	Agenda De Asociatividad Solidaria Para La Paz - Mesas Territoriales, Zona Caribe 2 – San Andrés
18.	Agenda De Asociatividad Solidaria Para La Paz - Mesas Territoriales, Zona Centro - Bogotá
19.	Agenda De Asociatividad Solidaria Para La Paz - Mesas Territoriales, Región Amazonas - Vichada
20.	Agenda De Asociatividad Solidaria Para La Paz - Mesas Territoriales, Región Suroccidente - Popayán
21.	Agenda De Asociatividad Solidaria Para La Paz - Mesas Territoriales, Región Eje Cafetero - Antioquia
22.	Agenda De Asociatividad Solidaria Para La Paz - Mesas Territoriales, Región Amazonas – Vaupés
23.	Agenda De Asociatividad Solidaria Para La Paz - Mesas Territoriales, Región Pacífico – Chocó</t>
  </si>
  <si>
    <t>1.2.3 Articular la estrategia de Compras públicas locales y mercados campesinos como parte del modelo de gestión institucional nacional y territorial.</t>
  </si>
  <si>
    <t xml:space="preserve">Con el fin de Articular la estrategia de Compras públicas locales y mercados campesinos como parte del modelo de gestión institucional nacional y territorial, desde la DDOS se reporta: 1 . Participación  en las jornadas  de Compras Públicas Locales para elimpulso e la estrategia y el cumplimiento de la Ley. Se participó en estas mesas el 9 de marzo y el 17 de marzo. 2. Desde el contrato 051 conla gestora del caqueta se realizo la construcción de la articulación interinstitucional de las estrategias de Compras Públicas Locales, Mercados Campesinos, Agendas Territoriales, y organizaciones asociativas de Firmantes de Paz, que convoca Coordinación Territorial Región Sur - UAEOS. </t>
  </si>
  <si>
    <t xml:space="preserve">A corte del 30 de junio se presenta  un avance acumulado para la vigencia 2023 en Fase 4: Encuentros o ruedas de negocios locales 17 entre la oferta y la demanda en 15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
</t>
  </si>
  <si>
    <t>Con el fin de Articular la estrategia de Compras públicas locales y mercados campesinos como parte del modelo de gestión institucional nacional y territorial al 31 de diciembre, la DDOS reporta que, a través de la ejecución de los 5 convenios suscritos durante la vigencia y la gestión territorial, se adelanto el desarrollo y acompañamiento a mercados campesinos, ferias y muestras comerciales; en las que participaron organizaciones vinculadas a los procesos de fomento que adelanta la Unidad en las regiones, en 50 municipios, detallados a continuación:
1	Apartadó
2	Armenia
3	Barrancabermeja
4	Barranquilla
5	Bogotá
6	Bucaramanga
7	California
8	Cartagena
9	Chinchiná
10	Chocó
11	Cimitarra
12	Coromoro
13	Cúcuta
14	Dolores
15	El Bagre
16	El Llanito
17	Florián
18	Florencia
19	Fonseca en la Guajira.
20	Honda
21	Ibagué
22	Inírida
23	Lebrija
24	Leticia
25	Manizales
26	Matanza
27	Medellín
28	Mitú 
29	Montería
30	Municipio de Riohacha
31	Neira
32	Neiva
33	Ocaña
34	Ovejas
35	Pereira
36	Piedecuesta
37	Riohacha
38	Rionegro
39	Rionegro
40	San Andrés Isla 
41	San José del Guaviare, Guaviare
42	San Juan del César
43	Santa Marta
44	Tame
45	Turbaco
46	Valledupar
47	Vegachí
48	Villavicencio
49	Zapatoca
50	Zipaquirá</t>
  </si>
  <si>
    <t xml:space="preserve">No de Organizaciones Solidarias vinculadas a las Estrategias de Compras Publicas y Mercados campesinos </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</si>
  <si>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$$1.368.818.700</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</si>
  <si>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$$1.368.818.701</t>
  </si>
  <si>
    <t xml:space="preserve">Con el fin de Articular la estrategia de Compras públicas locales y mercados campesinos, como parte del modelo de gestión institucional nacional y territorial al 31 de diciembre, la Direccción de Desarrollo, a través de la ejecución de 5 convenios suscritos en la vigencia 2023, adelantó acciones en el marco de las fases 3 y 4, correspondientes a la Socialización y preparación; y encuentros comerciales locales, logrando la vinculación y  participación de 587 organizaciones en el marco de Mercados Campesinos, Ferias y muestras comerciales. </t>
  </si>
  <si>
    <r>
      <rPr>
        <b/>
        <sz val="11"/>
        <rFont val="Arial Narrow"/>
        <family val="2"/>
      </rPr>
      <t>1.3  Articulación Intersectorial</t>
    </r>
    <r>
      <rPr>
        <sz val="11"/>
        <rFont val="Arial Narrow"/>
        <family val="2"/>
      </rPr>
      <t xml:space="preserve">
Articulación Público - Popular social - solidaria </t>
    </r>
  </si>
  <si>
    <t>1.3.1 Desarrollar proyectos de impacto territorial priorizados del resultado de las Agendas Territoriales Comunes ​</t>
  </si>
  <si>
    <t>No. de proyectos e impacto territorial desarrollados ​</t>
  </si>
  <si>
    <t>Plan de acción dirección de desarrollo de las organizaciones solidarias:
a) 3.1 Desarrollar proyectos de impacto territorial priorizados del resultado de las Agendas Territoriales Comunes : Desde la Planeación Estratégica para el 2024, se prevee dar inicio a la ejecución de los siguientes proyectos estratégicos de impacto territorial:
1.	Plan nacional de fomento a la economía solidaria y cooperativas rurales Planfes – paz a nivel nacional 
2.	Centro De Transformación Agroindustrial Asociativo De Las Provincias De Tundama-Sugamux 
3.	Circuito asociativo de producción y comercialización agroalimentario sostenible en el Magdalena medio circuito solidario de integración productiva, tecnológica y comercial del Eje Cafetero
4.	Circuito asociativo solidario de agropecuario, pesca, artesanías, turismo y economía popular de Tumaco
5.	Circuito solidario agroindustrial y etno turístico del Putumayo
6.	Circuito de producción, almacenamiento y comercialización solidario, popular, social y comunitario de bolívar
7.	Circuito asociativo agroindustrial y turístico de Puerto Gaitán - meta
8.	Circuito asociativo y solidario de integración productiva, industrial, comercial, turístico, artesanal y energético de Antioquia</t>
  </si>
  <si>
    <t xml:space="preserve">Plan de acción dirección de desarrollo de las organizaciones solidarias:
a) 3.1 Desarrollar proyectos de impacto territorial priorizados del resultado de las Agendas Territoriales Comunes:
 A corte de Junio 30 se tiene un avance de 20 iniciativas territoriales en las cuales se ha realizado el mapeo de actores y la identificación de la vocación productiva en la impementacion del primer momento del PASO de cada uno de los circuitos que se mencionan a continuación:
1.	Circuito Asociativo Solidario Agroindustrial y Artesanal de Bolívar y Sucre 
2.	Red Solidaria de Trabajadoras y Trabajadores de la Tierra de Antioquia - REDSOL
3.	Circuito Asociativo Agroindustrial y Turístico De La Guainía – CONVENIO 001- 2024 UNAD
4.	Circuito Asociativo Solidario y Popular del Meta
5.	Circuito Asociativo Solidario Productivo y Turístico y Guapi
6.	Circuito Asociativo Solidario Productivo y Turístico De Tumaco.
7.	Circuito Asociativos Turístico Solidario del Norte de Nariño
8.	Circuito Asociativo Turístico Solidario de Vichada – CONVENIO 001- 2024 UNAD
9.	Circuito Asociativo Solidario de Vaupés – CONVENIO 001- 2024 UNAD
10.	Circuito Asociativo Solidario Turístico, Artesanal y Comercial de Cesar, Magdalena y la Guajira.
11.	Circuito Asociativos Solidario para la transformación del Cacao de Arauca – CONVENIO 001- 2024 UNAD 
12.	Circuito Asociativo Solidario para la Reactivación del Centro de Bogotá
13.	Circuito Asociativo Solidario del Guaviare – CONVENIO 001- 2024 UNAD
14.	Circuito Asociativo y Solidario del Amazonas – CONVENIO 001- 2024 UNAD
15.	Red Nacional de Cafeteros - CAFESOL
16.	Circuito Asociativo Solidario Ecorregión Tatacoa
17.	Circuito Asociativo Solidario de Buenaventura
18.	Circuito Asociativos Solidario Norte del Valle 
19.	Circuito Asociativo Solidario de Quibdó CONVENIO 002 -2024 UTCH
20.	Circuito Asociativo Solidario del Catatumbo.
 </t>
  </si>
  <si>
    <t>1.3.2 Fomentar la Red Pública de apoyo al sector solidario, popular y comunitario articulando las iniciativas e instrumentos de política de los gobiernos locales, departamentales y nacionales.​</t>
  </si>
  <si>
    <t>No. de Redes Públicas de apoyo al sector solidario, popular y comunitario activas en región ​</t>
  </si>
  <si>
    <t>Con el fin de fomentar la Red Pública de apoyo al sector solidario, popular y comunitario articulando las iniciativas e instrumentos de política de los gobiernos locales, departamentales y nacionales se reporta las siguientes actividades:                                                                                                       
1.	Mesa de trabajo minas y propuesta ANM
2.	Mesas de trabajo Sena – Propuesta de estudios y correo sitios de trabajo
3.	Acompañamiento creación de propuesta de trabajo estudios Cali
4.	Mesa de trabajo UPRA                
5.	Participación mesa campesina ANUC</t>
  </si>
  <si>
    <t>Se viene fomentando la Red  Pública de apoyo al sector solidario, popular y comunitario articulando las iniciativas e instrumentos de política de los gobiernos locales, departamentales y nacionales a través de priorización para el fomento de los territorios asociativos solidario de:  la Región del Pacífico,   1-Tumaco (Nariño), 2-Buenaventura  (Valle del Cauca), 3-Quibdo  (Choco) - Uraba (Antioquia).</t>
  </si>
  <si>
    <t>Con el fin de fomentar la Red Pública de apoyo al sector solidario, popular y comunitario articulando las iniciativas e instrumentos de política de los gobiernos locales, departamentales y nacionales.Se viene fomentando la Red  Pública de apoyo al sector a través de priorización para el fomento de los territorios asociativos solidario de:  la Región del Pacífico,   1-Tumaco (Nariño), 2-Buenaventura  (Valle del Cauca), 3-Quibdo  (Choco) - Uraba (Antioquia). A través de la ejecución del Convenio Interadministrativo 02, suscrito con la UNAD.</t>
  </si>
  <si>
    <t>Con el fin de fomentar la Red Pública de apoyo al sector solidario, popular y comunitario articulando las iniciativas e instrumentos de política de los gobiernos locales, departamentales y nacionales. En la Ciudad de Neiva, el Acuerdo 009 del 2023, por medio del cual se implementa la Política Pública de Economía Social, Solidaria y Popular en el municipio de Neiva, con el fin de beeficiar a la comunidad y las organizaciones de la región, entre cooperativas, asociaciones, vendedores informales y asociaciones de vivienda.  Así mismo y a través de los proyectos de inversión en el departamento del Huila, se concretó en acciones de articulación con entes territoriales, promoción de redes de organizaciones solidarias y circuitos asociativos solidarios, tendientes a la comercialización, entre otros. Ejemplo de lo expuesto, se presenta la iniciativa “Ecorregión Tatacoa”: El Centro de Fomento Asociativo y Solidario es una apuesta territorial que nace del trabajo en red de 19 organizaciones de los municipios de Colombia, Tello, Baraya, Villavieja, Natagaima y Alpujarra para el fortalecimiento del agro colombiano a partir de una red que promueve e integra el turismo, la agroindustria y las energías renovables. Una apuesta territorial en la que participan 1.799 actores directos (asociados), dedicados a la producción de ganadería doble propósito, cacao, banano, plátano, frijol, apicultura, pesca artesanal, turismo y artesanías con productos de la zona. 
Este centro de Fomento Asociativo y Solidario ´Ecorregión Tatacoa´ (anteriormente galería municipal de Baraya) se convierte en el primer centro asociativo de comercialización que comunica el norte del Huila y sur del Tolima. Así mismo, se ha consolidado la “Red de Cafeteros Solidarios”– CAFESOL</t>
  </si>
  <si>
    <t>2.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</si>
  <si>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r>
      <rPr>
        <b/>
        <sz val="11"/>
        <rFont val="Arial Narrow"/>
        <family val="2"/>
      </rPr>
      <t>2. Cultura</t>
    </r>
    <r>
      <rPr>
        <sz val="11"/>
        <rFont val="Arial Narrow"/>
        <family val="2"/>
      </rPr>
      <t xml:space="preserve"> de la economía popular, social y solidaria para la vida </t>
    </r>
  </si>
  <si>
    <t>2.1 Revisar, actualizar y diseñar  programas institucionales que desarrollen las acciones de fomento de la economía solidaria , popular, comunitaria y social​</t>
  </si>
  <si>
    <t>No  de programas institucionales adoptados y publicados​</t>
  </si>
  <si>
    <t>Se inicio el diseño del programa Formar para Servir "Somos Unidad Solidaria" dirigido a funcionarios y servidores de la Unidad en el marco de la implementación de la agenda de asociatividad solidaria para la paz. 
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t>
  </si>
  <si>
    <t xml:space="preserve">Para la vigecia 2023 se viene trabajando en 4 programas para el cumplimiento de la meta de la vigencia asi: 
(1) Programa Formar para Servir: Somos Unidad Solidaria: programa desarrollado al 100% en los meses de abril a junio, con 119 participantes. en el mes de julio culminara la etapa de certificación
(2) Diplomado Nacional de Asociatividad Solidaria, donde se busca involucrar a las universidades como aliadas para su implementación. A corte de junio 30 está en etapa de logística y alianzas; en julio y agosto se prevé el diseño curricular, y hacia octubre el inicio de la implemetación.10%
(3)Sistema de Educación Asociativa Solidaria “SEAS”, que definirá los lineamientos para la transversalización de las competencias de solidaridad y asociatividad en el sistema educativo colombiano y en la educación con las organizaciones de la economía solidaria, popular, comunitaria y social.30%
(4)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58%
</t>
  </si>
  <si>
    <t xml:space="preserve">Para la vigencia 2023 se viene trabajando en 4 programas para el cumplimiento de la meta de la vigencia así: 
(1) Programa Formar para Servir: Somos Unidad Solidaria: programa desarrollado al 100%
(2) Diplomado Nacional de Asociatividad Solidaria, En el mes de septiembre se concertaron mallas curriculares con las Universidades UNAD, Universidad Francisco José de Caldas  y Universidad Cooperativa de Colombia -UCC-, así como con el aliado ASOCOOPH que en articulación con la Universidad Surcolombiana (adelantaran el proceso formativo), para la implementación de diplomados en diferentes regiones del país. Esto con base en los contenidos propuestos y desarrollados por la Unidad Solidaria en el Sistema de Educación para la Asociatividad Solidaria SEAS. De igual forma iniciaron las jornadas presenciales del primer proceso adelantado que fue el de ASOCOOPH, donde el Grupo de Educación e Investigación acompañó el inicio de las jornadas en los 4 departamentos de la Región Sur (Tolima, Caquetá, Huila y Putumayo). Se tiene planeado el inicio de las jornadas lideradas por la UNAD,  UCC y Univ. Distrital en el mes de octubre.
(3)Sistema de Educación Asociativa Solidaria “SEAS”, se ha avanzado para el SEAS en la adaptación a mallas curriculares y la realización del inicio del pilotaje en diferentes regiones del país. Desde el grupo de Educación, se realizó el acompañamiento en el pilotaje de la implementación del SEAS por parte del aliado ASOCOOPH, en los territorios de Huila, Tolima Putumayo y Caqueta.
(4) El PASO,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Diseño de documento en 90%.
</t>
  </si>
  <si>
    <t xml:space="preserve">Se diseñaron 6  programas:
1.Contenidos del proceso formativo, para el programa radial Senderos solidarios 
2, Programa de Asociatividad Solidaria (PASO): El PASO, es la herramienta que establece la ruta para el fomento de los “Territorios Asociativos Solidarios1 a través de las organizaciones solidarias, populares, comunitarias y sociales, la articulación interinstitucional y las redes, mediante la implementación de la Agenda de Asociatividad Solidaria para la Paz y las agendas comunes territoriales.  A la fecha el avance en el diseño del documento se encuentra en el 90%, definiendo conceptos, proceso para su desarrollo (Momentos, componentes, fases, entre otros)  
3. Sistema de Educación para la Asociatividad Solidaria “SEAS”, que define los lineamientos para la transversalización de las competencias de solidaridad y asociatividad en el sistema educativo colombiano y en la educación con las organizaciones de la economía solidaria, popular, comunitaria y social.
4. Seminario  - Formar para Servir 2023 
5. Formación virtual con ESAP: curso a servidores públicos: en gestión de acuerdos de contenidos del SEAS con la ESAP
6. Formación para fortalecimiento de cooperativa de personas con discapacidad visual 
</t>
  </si>
  <si>
    <t>2.2 Articular las competencias  asociativas, emprendedoras  y solidarias en el sistema de educación formal en los niveles de básica y media con el ministerio de educación, secretaria de educación  e instituciones educativas ​</t>
  </si>
  <si>
    <t>No de instituciones educativas implementando la educación solidaria​</t>
  </si>
  <si>
    <t xml:space="preserve">Con el fin de implementar el programa formar en asociatividad solidaria la desde la Unidad Solidaria apoya el proceso contractual de los convenios que en el marco del proyecto de inversión ejecutará la acción de misionalidad de la entidad.  </t>
  </si>
  <si>
    <t xml:space="preserve">Se reporta que ha desarrollado el diseño del documento de Fomento de la educación solidaria en las instituciones educativas, donde se estableció:
● Visitas a las instituciones educativas
● Cátedra de economía solidaria
● Cátedra de la escuela para la construcción de paz
● Cátedra fomentamos asociatividad de la escuela
● Taller de planeación estratégica: proyecto aula
● Implementación y seguimiento proyecto productivo escolar
De acuerdo con lo mencionado, se ha avanzado en el proceso de selección de las instituciones educativas de los cuatro departamentos a intervenir (Putumayo, Caquetá, Tolima y Huila).                                        </t>
  </si>
  <si>
    <t xml:space="preserve">Con el fin de implementar el programa formar en asociatividad solidaria la Dirección de Investigación y Planeación  reporta que se han suscrito 4 convenios a corte del 30 de septiembre. Con la ejecución de estos se dará cumplimiento a la meta propuesta del N° de instituciones educativas implementando la educación solidaria.  
De acuerdo con lo anterior, se reporta: 
1.	IE INEM JOSE EUTASIO RIVERA Leticia
2.	IE FRANCISCO DEL ROSARIO VELA Inírida
3.	IE INSTITUTO INTEGRADO CUSTODIO GARCÍA ROVIRA San José del Guaviare
4.	IE CONCENTRACIÓN DE DESARROLLO RURAL Mitú
5.	IE INTEGRADA JOSÉ EUSTASIO RIVERA Puerto Carreño
6.	IE EDUARDO CARRANZA SEDE JOSE CELESTINO MUTIS Apartadó
7.	COLEGIO COOPERATIVO DE APARTADÓ Quibdó
8.	IE MEGA COLEGIO MIA
9.	IE DIOCESANO PEDRO GRAU Y AROLA Tumaco
10.	INSTITUTO TÉCNICO INDUSTRIAL NACIONAL
11.	IE ROBERTO MARIO BISCHOFF Buenaventura
12.	IE FRANCISCO JOSÉ DE CALDAS
13.	IE LICEO DEL PACÍFICO Guapi
14.	IE NORMAL LA INMACULADA Tame
15.	IE TÉCNICA INDUSTRIAL FROILÁN FARÍAS Duitama
16.	COLEGIO SALESIANO Sogamoso
17.	INSTITUCIÓN EDUCATIVA TÉCNICA INDUSTRIAL GUSTAVO JIMÉNEZ Yopal
18.	IE LA CAMPIÑA Caloto
19.	Institución Educativa Sagrada Familia El Tambo
20.	Institución Educativa Alto del Rey Patía
21.	Institución Educativa Simón Bolívar Piendamó
22.	Institución Educativa Agroindustrial La María Pasto
23.	Colegio Militar Colombia Buesaco
24.	Institución Educativa Agropecuaria Veracruz Palmira
25.	Institución Educativa Técnica Comercial del Valle del Cauca
26.	Institución Educativa Sagrada Familia
27.	Institución Educativa Mercedes Ábrego
28.	Instituto Técnico Superior Dámaso Zapata Bucaramanga
29.	Institución Educativa INEM Custodio García Rovira Bucaramanga
30.	Colegio Técnico Industrial José Elías Puyana Florida Blanca 
31.	Institución Educativa Juan Cristóbal Martínez Girón
32.	Escuela Normal Superior de Piedecuesta, Piedecuesta
33.	Colegio Nuestra Señora de la Candelaria, Cimitarra
34.	Instituto Técnico Santo Tomás de Zapatoca
35.	Escuela Normal Superior de Charalá                                  </t>
  </si>
  <si>
    <t xml:space="preserve">Con el fin de implementar el programa Formar en Asociatividad Solidaria, a corte de 31 de diciembre la DDOS reporta que: A través de la ejecución de los convenios suscritos en la vigencia, se implementó el programa en 59 instituciones educativas, detalladas a continuación. 
Antioquia 4
1.	El Bagre, Institución Educativa El Bagre
2.	Rionegro, Instituto De Educación Asys
3.	Vegachí, Institución Educativa Efe Gómez
4.	Apartadó, Colegio Cooperativo de Apartadó 
Boyacá - Sogamoso 2
5.	Colegio Libertadores de Sogamoso
6.	Colegio Jorge Eliécer Gaitán 26 de octubre de 2023 Tota, Boyacá 
Buenaventura 2
7.	IE Francisco José de Caldas 
8.	IE Liceo del Pacífico 
Caldas 2
9.	Riosucio, Institución Educativa Riosucio
10.	Manizales, Instituto Tecnológico De Caldas
Quindío 2
11.	Calarcá, Institución Educativa Robledo
12.	Institución Educativa Segundo Henao
Risaralda 2
13.	Dosquebradas, Institución Educativa Juan Manuel Gonzales
14.	Pereira, Institución Educativa Compartir Las Brisas
Córdoba 3	
15.	San Antero, Institución Educativa José Antonio Galán
16.	Lorica, Institución Educativa San Luis De Campo Alegre
17.	San Bernardo, Institución Educativa Trementino
Sucre 2	
18.	Ovejas, Institución Educativa Don Gabriel e Institución Educativa San José De Almagra
Atlántico 4	
19.	Barranquilla, Colegio IED Silencio, IED Santa Bernardita y IED La Salle
20.	Soledad, Colegio Liceo Nacional	
Bolívar 2	
21.	Cartagena, Colegio Corporación Instituto Rochy
22.	Institución Educativa Jhon F Kennedy
Cesar 2	
23.	La Paz, Colegio Ciro Pupo Martínez
24.	Colegio San José
La Guajira 2	
25.	Riohacha, Institución Educativa Livio Reginaldo Fischione
26.	San Juan Del Cesar, Institución Educativa María Auxiliadora
Guapi 1
27.	IE Normal La Inmaculada
Magdalena 2	
28.	Santa Marta, IED Pedagógico Del Caribe
29.	Instituto Laura Vicuña
San Andrés 1	
30.	Colegio Sagrada Familia
Norte De Santander 3		
31.	Convención, Colegio Guillermo Quintero Calderón
32.	Colegio Instituto Técnico Agrícola De 
33.	Abrego,	Colegio Santa Barbara
Santander 8 
Bucaramanga
34.	Colegio Aurelio Martínez
35.	Colegio Pedagógico
36.	Colegio Bosconia. 
Florián
37.	I.E Leones
38.	Institución Educativa Colgram
Zapatoca
39.	I.T Santo Tomas
Sabana de Torres
40.	 Instituto Taqui
Corregimiento De Cincelada, Santander, Coromoro
41.	 Colegio Florentino González
Cundinamarca 3
Pacho
42.	Institución Educativa departamental Pio XII 
Simijaca
43.	 Institución Educativa Agustín Parra
Sopó
44.	Colegio Cooperativo de Sopó
Bogotá 4
45.	Instituto Pedagógico Arturo Ramírez Montufar
46.	Institución Educativa Distrital Francisco Javier Matiz
47.	Institución Educativa Distrital Nuevo Chile
48.	Institución Educativa Distrital Guillermo Cano
Meta 3
49.	Institución educativa Rural Vanguardia
50.	Institución Educativa Narciso José Matus Torres
51.	Colegio Departamental de la Esperanza
Arauca 1
52.	Tame, IE Técnica Industrial Froilán Farías
Valle del Cauca 1
53.	Buenaventura, IE Francisco José de Caldas
Pacífico 1
54.	Guapí, E.I. Normal La Inmaculada
Quibdó Chocó 
55.	IE Mega Colegio Mia 
56.	IE Diocesano Pedro Grau Y Arola 
 Tumaco 
57.	Colegio Tumac
58.	IE Roberto Mario Bischoff 
Yopal Casanare
59.	Colegio la Campiña </t>
  </si>
  <si>
    <t>Plan de acción grupo de educación e investigación
a) 2.1. Desarrollar las acciones para el Programa de Asociatividad para la Vida (SEAS en colegios) /  La actividad iniciará desarrollo en el mes de septiembre
Plan de acción dirección de desarrollo de las organizaciones solidarias
a) 4.2 Implementar los lineamientos institucionales en le marco de la educación en asociatividad solidaria, popular, comunitaria y social./ 125 colegios  - Durante el segundo trimestre,se  dió inicio al Convenio interadministrativo No. 01 de 2024 celebrado entre la Unidad Solidaria y la UNAD - que tendrá desarrollo en los territorios de Arauca, Amazonas, Guaviare,  Guainía, Vichada y Vaupés. Esta alianza incluye dentro de sus componentes la implementación del SEAS en 100 instituciones de educación a Nivel Nacional y se adelanta la gestión precontractual para otros convenios que incluirán esta acción.</t>
  </si>
  <si>
    <t>2.3 Desarrollar procesos de estudios, investigaciones o sistematización de experiencias en torno a la economía  solidaria, popular, comunitaria y social​</t>
  </si>
  <si>
    <t>No de estudios e investigaciones  en economía popular, social y solidaria realizadas y/o publicadas ​</t>
  </si>
  <si>
    <t>Se realizó la compilación de los diagnósticos territoriales para tener una visión regional que permita ver qué necesidades y qué cosas comparten los territorios en los cuales se están desarrollando las asambleas regionales.
Se amplió el documento de identificación  de investigaciones de IES que se hubieran llevado a cabo en cada departamento (dos o una en cada territorio) donde se incluyeron categorías emergentes de la Agenda de Asociatividad Solidaria para la Paz que se evidenciaron desde el grupo de educación e investigación (Autogestión, Comercio justo, Derechos sociales y Trabajo decente) y otras categorías que los documentos pudieran arrojar que podrían aportar al proceso investigativo a ejecutar desde lo conceptual.</t>
  </si>
  <si>
    <t>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7 investigaciones en desarrollo:
•	1 realizada de manera directa con profesionales de la Entidad
•	6 acompañamientos a Asociados y Aliados
2 estudios en desarrollo realizados de manera directa con profesionales de la Entidad</t>
  </si>
  <si>
    <t xml:space="preserve">A corte de 30 de septiembre, se tiene que:
Atendiendo lineamientos de la dirección nacional se ha trabajado en:
(1) Investigación de carácter Etnográfico que espera abordar el estado del arte  de la economía solidaria, popular, comunitaria y social. Se trabajó en el diseño de instrumento de captura de información estadística – línea base sistema de información; este instrumento concebido como insumo de la investigación de carcater etnográfico. Se estima avance del 73%
(2) Acompañamiento a productos de investigación en el marco de convenios territoriales, de los que se esperan 10 documentos que den cuenta de estudios, investigaciones o sistematización de experiencias en torno a la economía popular, social y solidaria
(3) Trabajo en la sistematización de saberes, a partir de las experticias de funcionarios de la Unidad Solidaria, que permiten la configuración de dos programas:
- PASO (Programa de Asociatividad Solidaria) - Se estima avance del 90%
- RUSI (Ruta Solidaria Incluyente) Se estima avance del 70%
</t>
  </si>
  <si>
    <t xml:space="preserve">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se han adelantado: 
  11 investigaciones en desarrollo: 
1 investigación de manera directa con profesionales de la Entidad – Etnografía. 
10 acompañamientos a procesos de investigación por parte de los Aliados.  </t>
  </si>
  <si>
    <t>2.4 Formular el Plan decenal para la economía social. solidaria y popular a través de  procesos participativos ​</t>
  </si>
  <si>
    <t>No de  documentos de propuesta Plan decenal para la economía social. solidaria y popular elaborados​</t>
  </si>
  <si>
    <t xml:space="preserve">Se inicio de revisión documental sobre insumos para el diseño del Plan Decenal en su componente de Educación,  se construirán las Agendas comunes territoriales de los resultados de las asambleas territoriales </t>
  </si>
  <si>
    <t>A corte del 30 de junio se vienen desarrollando a través del convenio región Sur Mesas de Asociatividad  y tallleres de asociatividad los cuales generaron insumos para la construcción del Plan decenal  
Mesa Asociatividad Solidaria del Huila. 01/06/2023 
Mesa Asociatividad Solidaria del Caquetá 7/06/2023 
Mesa Asociatividad Solidaria del Tolima 15/06/2023 
Mesa Asociatividad Solidaria del Putumayo 22/06/2023 
Taller Asociatividad Garzón, Huila 05/06/2023 
Taller Asociatividad Florencia, Caquetá 08/06/2023 
Taller Asociatividad Ibagué, Tolima 15/06/2023 
Taller Asociatividad Mocoa, Putumayo 23/06/2023</t>
  </si>
  <si>
    <t>A corte de 30 de septiembre, se tiene que:
(1) Atendiendo lineamiento de la dirección nacional el Plan Nacional Decenal de Educación Solidaria, será trabajado a través del diseño y desarrollo de documento Sistema de Educación para la Asociatividad Solidaria "SEAS"
(2) El SEAS en su diseño ha incluido la participación de actores de la economía solidaria, popular, social y comunitaria, esto se traduce en los análisis de problemáticas y soluciones que fueron puestas en dialogo ciudadano en los encuentros Asambleas Territoriales de Asociatividad Solidaria; especificamente se han tomado en cuenta las conlusiones de estas Asambleas que corresponden a la mesa temática línea de la AASP (Agenda de Asociatividad Solidaria para la Paz) número 11 "Impulso de la cultura social, solidaria, popular y comunitaria"
(3) Se ha venido avanzando en dos hitos:
(a) Diseño del SEAS: que incluye la apuesta pedagógica, componentes, ejes de trabajo y diseño de contenidos educativos (herramientas pedagógicas) para la relación con: educación con las organziaciones y las redes; educación con el sistema de educación formal (educación inicial, básica, media, superior); educación con la formación para el trabajao y desarrollo humano y articulación con la investigación. En promedio se tiene un avance ponderado del 60%
(b) Acompañamiento a pilotaje contenidos educativos (herramientas pedagógicas) del SEAS en su componente educación con las organziaciones y las redes.</t>
  </si>
  <si>
    <t xml:space="preserve">En el mes de noviembre, se socializaron las propuestas elaboradas por el grupo de Educación e Investigación que le apuntan a la ampliación del Sistema de Educación para la Asociatividad Solidaria – SEAS, mediante la generación de un mapa conceptual, que presenta los programas en los que el SEAS se desarrollaría articulandose con la educación formal (primera infancia, básica, medía, técnica, tecnoclogica, ETDH y superior)
Desde el grupo de Educación, se continuó el acompañamiento en el pilotaje de la implementación presencial del SEAS por parte de los aliados UCC, ASOCOOPH, UNIV DISTRITAL y UNAD, en las diferentes regiones del país, donde se finalizaron varios procesos formativos en las asambleas regionales de economía solidaria, social popular y comunitaria.
Finalmente se continua la articulación al programa de Alfabetización para la Asociatividad Solidaria A.L.A.S., en conjunto con el grupo de Conectividad Solidaria, quien difunde los contenidos. </t>
  </si>
  <si>
    <t> 2.5 Promover la Asociatividad solidaria ,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</si>
  <si>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No de personas sensibilizadas y capacitadas  en cultura solidaria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</si>
  <si>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7500 de personas sensibilizadas y capacitadas  en cultura solidaria </t>
  </si>
  <si>
    <t>En el marco de las 23 Asambleas Regionales de Asociatividad Solidaria para la Paz se dio inicio a la promoción de la cultura asociativa solidaria en los territorios, sensibilizando a 5016 personas y orientando a 2151 organizaciones de la economía solidaria popular, comunitaria y social, de 250 municipios (incluida Bogotá, D.C.) de los 32 departamentos de Colombia.</t>
  </si>
  <si>
    <t>Con el fin de adelantar jornadas de promoción que posicionen el modelo de economía popular, social y solidaria en los territorios se llevaron a cabo las siguientes actividades a corte de 30 de Septiembre de 2023, desde la firma del convenio 01  realizaron 23 asambleas presenciales a nivel nacional y un taller virtual de estrategias y metodologías para la asociatividad solidaria para la paz y se atendieron 5.167 personas; 151 en el taller virtual y 5.016 en las asambleas regionales de economía popular, social y solidaria. Cada Asamblea conto con espacio de promoción denominado Marco conceptual de la economía popular, social y solidaria. 
En el mes de julio se llevó a cabo el encuentro sectorial con jóvenes en Buenaventura los días 5 Y 6 de julio del 2023 y se contó con la participación de 80 lideres de organizaciones juveniles.                                En el marco de la ejecución del convenio 04 de 2023 se adelantará una asamblea regional como jornada de promoción que posicione el modelo de economía popular, social y solidaria en los territorios. En reunión de comité técnico del 5 de agosto se aprobó el cronograma de actividades para la planeación y ejecución de esta asamblea.
Presentación de oferta institucional y principios básicos de asociatividad, con Ministerio del trabajo el día 23 de agosto del 2023, con un total de 100 asistentes, la región del eje cafetero.                                                       
Presentación de oferta institucional y articulación con Cámara de Comercio de Valledupar para jóvenes el día 12 de agosto, con un total de 60 jóvenes.                                                                                           
Presentación de oferta institucional para sector portuario en Buenaventura el día 17 de agosto.                                                       
Mesa de dialogo de conflicto portuario en Buenaventura el día 30 de agosto.                                                                                               
Participación en la mesa de consejo territorial de paz de Buenaventura, con la asistencia de 23 personas el día 28 de agosto del 2023
Presentación de sensibilización en asociatividad para asociaciones de silleteros de Antioquia, Jericó en la región del eje cafetero. se contó con la asistencia de 16 artesanos.                                                  
Presentación de oferta institucional y articulación con Cámara de Comercio de Valledupar para jóvenes y mujeres con la participación de 230 personas del municipio de la Jagua, 77 asistentes del municipio de Becerril, 75 de Valledupar, para total de 382 personas y 3 municipios.                                                                           
Presentación de oferta institucional para corporación de silleteros en Santa Elena con la junta directiva con una asistencia de 9 personas.                                                                                                                                    
Se realizo una mesa de trabajo con las organizaciones del Dovio- Valle del Cauca y se contó con la asistencia de 56 personas.           
Sensibilización en Asociatividad Solidaria, en el municipio de Galapa, Atlántico, en el tema Conozcamos las Diferentes Organizaciones Solidarias, dirigida a la Asociación Agroindustrial el Paso de Galapa, Asociación de Campesinos Unidos de Galapa y un grupo de agricultores campesinos informales, fueron alrededor de 30 asociados los que se beneficiaron.
Participación en la Feria de Servicios del Mintrabajo en el municipio de Sabanagrande, Atlántico, resaltando, fueron alrededor de 20 personas entre entidades y asistentes en general los que escucharon la oferta institucional en el marco de la AASP
Taller de asociatividad solidaria con 18 mujeres víctimas del conflicto en Palmar de Varela                                                
Acompañamiento para la conformación de la cooperativa de funcionarios de la Presidencia de la República                                   
Socialización agenda de asociatividad a grupo de 12 Personas pertenecientes a las GOTIS (Grupo organizado de trabajadores informales) durante la mesa departamental de fortalecimiento de las GOTIS en la Gobernación de Bolívar.                      
Para un total a 30 de Septiembre de 5793 de personas sensibilizadas y capacitadas  en cultura solidaria</t>
  </si>
  <si>
    <t>Con el fin de adelantar jornadas de promoción que posicionen el modelo de economía popular, social y solidaria en los territorios,  se llevaron a cabo las siguientes actividades a corte  a corte de 31 de diciembre de 2023: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</si>
  <si>
    <t>No de Organizaciones participantes de proceso de promoción ​</t>
  </si>
  <si>
    <t>Durante la realización de las 23 asambleas territoriales se atendieron 5.016 personas, 2.630 mujeres y 2.386 hombres y 2.151 organizaciones de las 10 regiones de trabajo de la Agenda de Asociatividad Solidaria para la paz.</t>
  </si>
  <si>
    <t>Con el fin de adelantar jornadas de promoción que posicionen el modelo de economía popular, social y solidaria en los territorios,  se llevaron a cabo las siguientes actividades a corte  a corte de 31 de diciembre de 2023,  con l aparticipación de mas 3521 organizaciones: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</si>
  <si>
    <t>Plan de acción dirección de desarrollo d las organziaciones solidarias:
a) 4.3  Adelantar jornadas de promoción que posicionen el modelo de economía solidaria, popular, comunitaria y social en los territorios: Para este periodo se da inicio a la estructuración de estudios previos que orientan el desarrollo del Programa de Asociatividad Solidaria para la Paz, con el proposito, entre otros, de  promover la asociatividad solidaria en organizaciones.del sector.  Se adelanta promoción de la asociatividad solidaria en 54 organizaciones de la Región Caribe 1 asi: Atlántico: 24; Bolívar: 17; Córdoba: 5; Sucre: 7</t>
  </si>
  <si>
    <r>
      <t>Plan de acción dirección de desarrollo de las organziaciones solidarias:
a) 4.3  Adelantar jornadas de promoción que posicionen el modelo de economía solidaria, popular, comunitaria y social en los territorios: Se realizó la consolidación de la información de 24 procesos de promoción de la cultura asociativa solidaria en el que partici</t>
    </r>
    <r>
      <rPr>
        <sz val="9"/>
        <rFont val="Arial Narrow"/>
        <family val="2"/>
      </rPr>
      <t>paron en acumulado de 602 organizaciones.  A c</t>
    </r>
    <r>
      <rPr>
        <sz val="9"/>
        <color theme="1"/>
        <rFont val="Arial Narrow"/>
        <family val="2"/>
      </rPr>
      <t xml:space="preserve">ontinuación se relacionan los procesos identificados. 
•	Encuentro Ecoovida Arauquita con el presidente  y la participación de 519  organizaciones 
•	Conferencia Encuentro Comités de Educación con Confecoop Atlántico con la participación de 10 organizaciones
•	
•	Socialización y pormoción de la agenda de asociatividad solidaria para la paz en Barrancabermeja 1 organización 
•	Socialización de oferta institucional en Casanare a 7 organizaciones.
•	Taller de ecoinomía solidaria  juntemonos para tejer lo público, socialización de oferta institucional, SEAS y economía solidaria a 38 organizaciones.
•	Socialización de oferta institucional en Bolivar para 7 organizaciones.
•	Socialización de Programa de Asociatividad Solidaria PASO a  1 organización de Turbaná Bolivar. 6 
•	Socialización de Programa de Asociatividad Solidaria  PASO a 6 Organizaciones de san Juan  de Nepomuceno •	
•             Taller de asociatividad solidaria- Encuentro organizaciones y emprendedores en Becerril con la participación de 13 organizaciones. </t>
    </r>
  </si>
  <si>
    <t>3,Posicionar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</si>
  <si>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3. Educomunicaciones</t>
    </r>
    <r>
      <rPr>
        <sz val="11"/>
        <rFont val="Arial Narrow"/>
        <family val="2"/>
      </rPr>
      <t xml:space="preserve"> para el posicionamiento del modelo asociativo solidario</t>
    </r>
  </si>
  <si>
    <t> 3.1 Coordinar la creación de la Red Nacional y redes regionales de Medios Alternativos , Comunitarios y digitales. ​</t>
  </si>
  <si>
    <t>No de redes  de Medios Alternativos , Comunitarios y digitales conformados.​</t>
  </si>
  <si>
    <t xml:space="preserve">La entidad diseñó, publicó y socializó a través de la página web y las redes sociales, una convocatoria intersectorial, liderada por la Unidad Solidaria, para la conformación del Directorio Nacional de Medios Alternativos, Comunitarios y Digitales, que permita aunar los esfuerzos de las entidades del Estado para que, desde sus misionalidades, puedan contribuir con su fortalecimiento y reconocer su importante y permanente aporte a la visibilización de experiencias de organización, solidaridad, discusión, control social y tantas otras que el gobierno del cambio entiende como fundamentales para alcanzar la Paz Total en los territorios.  
 La convocatoria se publicó el 16 de enero de 2023 y con la información recolectada de más de 1752 medios inscritos, durante el mes de marzo se construyó la base de datos con la que se adelantará la caracterización de estos medios de comunicación presentes en el territorio nacional. 
Para tener un primer acercamiento con los representantes de estos medios, el martes 21 de marzo,  se realizó vía Teams, el diálogo preparatorio para el Encuentro Nacional de Medios de Comunicación Alternativos, el cual contó con la participación activa de más de 200 medios. 
Con el fin de coordinar el desarrollo de las actividades proyectadas para la puesta en marcha de la Red Nacional de Medios Alternativos y Comunitarios 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</si>
  <si>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3.2  Divulgar a través de los medios de comunicación internos y externos  la gestión institucional, las bondades de la asociatividad solidaria  y el desarrollo de  la agenda de asociatividad solidaria para la paz​</t>
  </si>
  <si>
    <t>Porcentaje de cumplimiento del  plan divulgación  de la gestión institucional.​</t>
  </si>
  <si>
    <t>Grupo de Conectividad  Solidaria y Prensa</t>
  </si>
  <si>
    <t xml:space="preserve">Se reportan los siguientes avances en la implemetacion de la estrategia de comunicaciones  con medios alternativos y comunitarios desarrollada:
-Se elaboro un formulario para recoger informacion de los medios comunitarios y alternativos con miras a su identificacion, publicado en la patgina web.
-El documento (base de datos) se construyó durante este mes y se plantea confirmarlo en el mes de abril.
-Encuentro presencial con representantes de Presidencia de la Republica, Prosperidad Social, Mintic, Mincultura, y la Uaeos para definir responsabilidades en la convocatoria para conformar el directorio nacional de medios alternativos comunitarios y digitales.
-Se adelantó un encuentro virtual con medios alternativos y comunitarios a través de la plataforma Teams  en la que participaron 200 medios
-Se llevo a cabo el encuentro Nacional de Medios Alternativos Comunitarios en  en el teatro colon de Bogotá con la presencia de 500 representantes medios confirmados a través del formulario de inscripción
</t>
  </si>
  <si>
    <t xml:space="preserve">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</si>
  <si>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Se  estableció una convocatoria  abierta con el fin de  cumplir con la Estrategia de Comunicaciones con enfoque asociativo solidario pero desafortunadamente ninguna de las entidades aplicables cumplió con los documentos contractuales por tal  motivo el 01 de Octubre se iniciara una nueva convocatoria con el fin de establecer un convenio  cumpla con los requerimientos que exige la Unidad Solidaria 
Para dar cumplimiento a esta accion se esta liderando con los gestores de cada region  en los procesos de fomento de la economía solidaria con las redes de emisoras y canales Comunitarios para generar movilización social, intercambio de experiencias y gestión del conocimiento", para ello los gestores territoriales  a nivel nacional han reportado 10 notas web y 8 contenidos para redes en temas de asociativada solidaria.</t>
  </si>
  <si>
    <t>Para el  cuarto trimestre del año se firmó el Convenio de Asociación No. 005 entre la Unidad Solidaria y la Unión Temporal Cincoop Comunikate, con el objetivo de "Aunar esfuerzos humanos, técnicos y financieros para el fortalecimiento, la formacion e integración de medios alternativos, comunitarios y digitales en el marco de la agenda de asociatividad solidaria para la paz implementada por la Unidad Administrativa Especial de Organizaciones Solidarias en las regiones: Caribe 1 (Atlântico, Bolívar, Córdoba, Sucre); especial Pacifico (Chocô, Urabá, Buenaventura, Tumaco); suroccidente (Narińo, Cauca, Valle del Cauca) Eje Cafetero (Quindío, Risaralda, Caldas Antioquia) oriente (Boyacá, Casanare, Arauca); centro (Cundinamarca, Bogotá y Meta); Amazonia (Guainia, Vaupés, Guaviare, Amazonas, Vichada); Caribe II (San Andrés, La Guajira, Cesar, Magdalena) y Sur (Huila, Tolima, Caquetá y Putumayo);y Nororiente (Santander, Norte de Santander y Magdalena Medio), de conformidad a las especificaciones técnicas descritas para tal fin" .
Durante  el mes de noviembre y en articulación con la Universidad Cooperativa de Colombia, iniciamos un  diplomado virtual  de 120 horas de duración, en asociatividad solidaria, el cual estuvo dirigido a  400 personas de los diferentes medios de comunicación alternativa vinculados a la Red Nacional de Medios Alternativos y Comunitarios y  durante el mes de diciembre se completó el 100% de las actividades proyectadas para 2023 tendientes a la conformación de la Red Nacional de Medios Alternativos, Comunitarios y Digitales.</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</si>
  <si>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142 videos de  la gestión de la Unidad Solidaria y de experiencias de economía popular, comunitaria y solidaria, 78 notas en la página web, 155 contenidos de comunicación interna elaborados  y publicados; y se adelanta proceso precontractual para la contratación de emisión de contenido a través de RTVC</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</si>
  <si>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408 videos de  la gestión de la Unidad Solidaria y de experiencias de economía popular, comunitaria y solidaria, 15 entrevistas radiales, 207 contenidos de comunicación interna elaborados  y publicados; y se adelanta proceso precontractual para la contratación de emisión de contenido a través de RTVC</t>
  </si>
  <si>
    <t xml:space="preserve">
5 Convergencia Regional</t>
  </si>
  <si>
    <t>Fortalecimiento institucional como motor de cambio para recuperar la confianza de la ciudadanía y para el fortalecimiento del vínculo Estado-Ciudadanía</t>
  </si>
  <si>
    <t>Mejorar la gestión institucional del sector trabajo, con una eficiente gestión orientada a resultados</t>
  </si>
  <si>
    <r>
      <t xml:space="preserve">4. </t>
    </r>
    <r>
      <rPr>
        <b/>
        <sz val="11"/>
        <rFont val="Arial Narrow"/>
        <family val="2"/>
      </rPr>
      <t>Integralidad</t>
    </r>
    <r>
      <rPr>
        <sz val="11"/>
        <rFont val="Arial Narrow"/>
        <family val="2"/>
      </rPr>
      <t xml:space="preserve">  de los sistemas de gestión para el desarrollo institucional </t>
    </r>
  </si>
  <si>
    <t xml:space="preserve">4.1Implementar las dimensiones y políticas que conforman el MIPG para lograr una  mayor apropiación y cumplimiento adecuado de las funciones, garantizando  la satisfacción y participación ciudadana </t>
  </si>
  <si>
    <t>Se evidencia el avance del 25% de la implementacion anual del MIPG</t>
  </si>
  <si>
    <t>Se evidencia el avance del 50% de la implementacion anual del MIPG</t>
  </si>
  <si>
    <t>Se evidencia el avance del 75% de la implementacion anual del MIPG</t>
  </si>
  <si>
    <t xml:space="preserve">A corte del 31 de diciembre se avanza en la  implementación de  las dimensiones y  políticas que conforman el MIPG para lograr una mayor apropiación y cumplimiento adecuado de las funciones, garantizando  la satisfacción y participación ciudadana. Desde la Dirección de Desarrollo se reporta que se dio repuesta a las PQRDS asigandas a la DDO. </t>
  </si>
  <si>
    <t>Plan de acción grupo de planeación y estadística:
a) 4.1  Asesorar a los lideres en el desarrollo de las  acciones establecidas  para la implementación de MIPG: Se realizo apoyo a la gestión a líderes de políticas por medio del diligenciamiento del Plan de mejoramiento por medio de análisis de resultados y recomendaciones del FURAG según la Función Pública.
b) 7.1 Adelantar las actividades para la implementación de las políticas que conforman el MIPG de acuerdo al plan de trabajo dispuesto por la Entidad: se realizó la revisión de las capacidades, que componen en 6 variables de la matriz el seguimiento de actividades para determinar estado del SIGOS MIPG se encuentra en 26% en promedio de madurez</t>
  </si>
  <si>
    <t xml:space="preserve">4.2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</si>
  <si>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Durante el primer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t>
  </si>
  <si>
    <t xml:space="preserve">Durante el segunfo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 
</t>
  </si>
  <si>
    <t>Durante el mes de julio de 2023, la OAJ  continuó con las actividades tendientes a avanzar en el desarrollo del CONPES 4051 de 2021. Se enviaron al DNP los puntos: 2.12 Se elaboraron y enviaron documentos de avance de la actividad conforme a los hitos y fueron aprobados. Avance del reporte acumulado en la plataforma para esta actividad es del 80% SISCONPES con corte al 30 de juniode 2023 y del punto 1.8 Se elaboraron y enviaron documentos de avance de la actividad conforme a los hitos y fueron aprobados. Avance del reporte acumulado en la plataforma para esta actividad es del 70% SISCONPES con corte al 30 de Septiembre de 2023. (Avance financiero y técnico).</t>
  </si>
  <si>
    <t>Con el fin de generar propuestas de análisis para la creación o modificación normativa necesaria para proteger y fomentar la asociatividad solidaria, desde la DDOS se reporta que el Proyecto de reforma estructural que venía reportandose desde la Dirección de Desarrollo, por directriz de la Dirección nacional este proyecto fue trasladado a la oficina Asesora Juridica. 
Al 31 de diciembre de 2023 se reporta la participación de la Unidad Administrativa Especial de Organizaciones Solidarias (Unidad Solidaria) en la Comisión Intersectorial para la Reforma Agraria, el Desarrollo Rural y la Reforma Rural Integral
Mesa de asociatividad rural,  La Unidad Administrativa especial de Organizaciones Solidarias( Unidad Solidaria)  participó en la 1ª, 2ª, 3ra y 4ª sesión, está última realizada el 13 de diciembre del 2023 - La Mesa Nacional de Asociativa Rural se reunió con la presencia de representantes de unas 10 entidades y alrededor de 27 personas comprometidas con la construcción de políticas para el desarrollo rural. La reunión se centró en la presentación de los avances en la reforma agraria, la presentación del Comité y los avances en los diferentes puntos. 
Así mismo, la DDOS, trabajó de manera articulada con la OAJ y con el sector solidario y con la participación de Confecoop, Fecolfin, Ascoop, Analfe, CINCOOP y el Comité Intergremial de la economía social y solidaria; en la identificación de una serie de barreras normativas en la Creación, Desarrollo, Integración, Vigilancia, Contratación estatal e inclusión financiera, de las organizaciones solidarias.
Este fue el insumo que se trabajó durante el 2023 y hoy se cuenta con una propuesta de decreto “Por la cual se reglamenta el marco normativo de la economía solidaria”[1], el cual tiene por objeto “reglamentar el marco normativo regulatorio de la economía solidaria, dirigido a fomentar y estimular la creación, el desarrollo, la integración y la vigilancia, de las organizaciones del sector solidario; así como el fomento y estímulo, a la contratación estatal y la inclusión financiera”.  Dicho decreto contempla un “Eje de fomento y estímulos al desarrollo de las organizaciones del sector solidario” así:  Creación: Crear un sistema de información de las cámaras de comercio a la entidad de fomento; Eliminación para las cooperativas del curso básico en el proceso de registro; Establecer tarifas diferenciales para registro; Fomento a la creación de redes solidarias como mecanismo de integración horizontal del sector.
Financieros: Determinar porcentaje de fondo de liquidez proporcional a la colocación de la cartera (Decreto 1068 de 2015); Permitir que las organizaciones de economía solidaria de ahorro y crédito reciban recursos de los fondos de servicios educativos (Decreto 4791 de 2008); Eliminar las barreras de cupo de la Banca de Desarrollo (Decreto 1068 de 2015); Igualar la retefuente de CDT / CDAT por concepto de rendimiento financiero (Modificar artículo 3 del decreto 2418 del 2013).
Educación Solidaria: Derogar la Directiva 031 de 2000 y crear el sistema educativo de la asociatividad solidaria; Estímulos a las instituciones de educación básica y media que incluyan en su proyecto educativo institucional - PEI, programas de educación solidaria; Crear el programa de formación complementaria de asociatividad solidaria en el SENA; Crear red de universidades solidarias; y Crear y reglamentar los consejos pedagógicos territoriales para la asociatividad solidaria.
Desarrollo productivo: Entrega de insumos productivos y medios de producción a las organizaciones solidarias rurales y urbanas;  Desarrollar convenios solidarios para infraestructuras comunales; Destinación de bienes de la Sociedad de Activos Especiales - SAE a las organizaciones solidarias; Actualizar el PLANFES - Plan Nacional de Fomento a la Economía Solidaria y Cooperativa Rural; Reglamentar la creación de los territorios asociativos solidarios; y Estímulo a la comercialización local, nacional e internacional.
Integración: Fomentar proyectos de desarrollo territorial (Artículo 8 de la Ley 454 de 1998); Estimular la integración horizontal y vertical del sector; Disminuir los precios de insumos en la producción rural y urbana; Mejorar las condiciones de las compras públicas (Artículo 100 del Plan Nacional de Desarrollo); Crear las mesas territoriales de asociatividad solidaria para formulación de la política pública; Fortalecer la integración entre las cooperativas de ahorro y crédito y productivas como fomento a la multiactividad.
Vigilancia: Determinar esquemas de regulación segmentada; Escala de análisis de riesgos conforme a las capacidades de las organizaciones y; Segmentar la implementación del modelo de pérdida esperada. 
Contratación estatal e inclusión financiera: Reglamentar las asociaciones público - populares (Artículo 100 del PND); Reglamentar los convenios solidarios; Modificar el Decreto 092 de 2017; Reglamentar las compras públicas locales de alimentos; Reglamentar los sistemas solidarios de alimentación escolar; Fomento la inclusión financiera y crédito popular (Reglamentación Articulo 88 PND); Fortalecer el micro crédito asociativo con énfasis en jóvenes y mujeres; Facilitar el crédito a terceros (modificación de la Circular Básica Contable de la Superfinanciera); y Facilitar e incrementar el acceso a los recursos de la Banca de Desarrollo para el sector solidario. 
Además, del trabajo de articulación institucional en los aspectos del orden normativo ya enunciado, se hace necesaria y urgente el avance en la mesa institucional para formular una iniciativa que integre la regulación normativa del sector en un “único estatuto del sector solidario, popular y comunitario; continuar trabajando en la propuesta de actualización de la comisión intersectorial de la economía solidaria y la puesta en marcha del Decreto 2186[2] “Por el cual se adiciona la Sección 5 al Capítulo 3 de la Parte 2 del Libro 2 del Decreto 1074 de 2015 y se reglamenta el funcionamiento del Consejo Nacional de la Economía Popular".</t>
  </si>
  <si>
    <t>2do Trimestre 2024</t>
  </si>
  <si>
    <t>1. 1 Asociatividad Solidaria Para la Paz Fomento (promoción, creación, fortalecimiento, integración y protección)  de la asociatividad popular, social y solidaria</t>
  </si>
  <si>
    <t xml:space="preserve">1.2  Territorialización de la Economía Solidaria, Popular y Comunitaria </t>
  </si>
  <si>
    <t xml:space="preserve">1.3  Articulación Intersectorial
Articulación Público - Popular social - solidaria </t>
  </si>
  <si>
    <t xml:space="preserve">2. Cultura de la economía popular, social y solidaria para la vida </t>
  </si>
  <si>
    <t>3. Educomunicaciones para el posicionamiento del modelo asociativo solidario</t>
  </si>
  <si>
    <t xml:space="preserve">4. Integralidad  de los sistemas de gestión para el desarrollo institucional </t>
  </si>
  <si>
    <t>Promedio de avance</t>
  </si>
  <si>
    <t>Avance promedio Plan Estratégico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</si>
</sst>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Red]#,##0.00"/>
    <numFmt numFmtId="165" formatCode="0.0"/>
  </numFmts>
  <fonts count="37" x14ac:knownFonts="1">
    <font>
      <sz val="11"/>
      <color theme="1"/>
      <name val="Calibri"/>
      <family val="2"/>
      <scheme val="minor"/>
    </font>
    <font>
      <sz val="11"/>
      <color indexed="8"/>
      <name val="Calibri"/>
      <family val="2"/>
    </font>
    <font>
      <sz val="12"/>
      <color theme="1"/>
      <name val="Arial"/>
      <family val="2"/>
    </font>
    <font>
      <sz val="10"/>
      <color theme="1"/>
      <name val="Arial"/>
      <family val="2"/>
    </font>
    <font>
      <sz val="12"/>
      <name val="Arial Narrow"/>
      <family val="2"/>
    </font>
    <font>
      <sz val="11"/>
      <color theme="1"/>
      <name val="Calibri"/>
      <family val="2"/>
      <scheme val="minor"/>
    </font>
    <font>
      <u/>
      <sz val="11"/>
      <color theme="10"/>
      <name val="Calibri"/>
      <family val="2"/>
      <scheme val="minor"/>
    </font>
    <font>
      <b/>
      <sz val="28"/>
      <color theme="1"/>
      <name val="Arial Narrow"/>
      <family val="2"/>
    </font>
    <font>
      <b/>
      <sz val="48"/>
      <color theme="1"/>
      <name val="Arial Narrow"/>
      <family val="2"/>
    </font>
    <font>
      <b/>
      <sz val="20"/>
      <color theme="1"/>
      <name val="Arial Narrow"/>
      <family val="2"/>
    </font>
    <font>
      <b/>
      <sz val="12"/>
      <color theme="0"/>
      <name val="Arial Narrow"/>
      <family val="2"/>
    </font>
    <font>
      <sz val="12"/>
      <color theme="1"/>
      <name val="Arial Narrow"/>
      <family val="2"/>
    </font>
    <font>
      <b/>
      <sz val="7"/>
      <color theme="0"/>
      <name val="Arial Narrow"/>
      <family val="2"/>
    </font>
    <font>
      <b/>
      <sz val="12"/>
      <name val="Arial Narrow"/>
      <family val="2"/>
    </font>
    <font>
      <sz val="10"/>
      <name val="Verdana"/>
      <family val="2"/>
    </font>
    <font>
      <sz val="10"/>
      <name val="Arial"/>
      <family val="2"/>
    </font>
    <font>
      <sz val="12"/>
      <color rgb="FF000000"/>
      <name val="Arial Narrow"/>
      <family val="2"/>
    </font>
    <font>
      <sz val="11"/>
      <color theme="1"/>
      <name val="Arial Narrow"/>
      <family val="2"/>
    </font>
    <font>
      <sz val="11"/>
      <color theme="0"/>
      <name val="Arial Narrow"/>
      <family val="2"/>
    </font>
    <font>
      <b/>
      <sz val="11"/>
      <color indexed="9"/>
      <name val="Arial Narrow"/>
      <family val="2"/>
    </font>
    <font>
      <sz val="12"/>
      <color theme="1"/>
      <name val="Calibri"/>
      <family val="2"/>
      <scheme val="minor"/>
    </font>
    <font>
      <sz val="10"/>
      <color rgb="FF000000"/>
      <name val="Calibri"/>
      <family val="2"/>
      <scheme val="minor"/>
    </font>
    <font>
      <sz val="11"/>
      <color rgb="FF000000"/>
      <name val="Arial Narrow"/>
      <family val="2"/>
    </font>
    <font>
      <sz val="11"/>
      <name val="Arial Narrow"/>
      <family val="2"/>
    </font>
    <font>
      <b/>
      <sz val="11"/>
      <name val="Arial Narrow"/>
      <family val="2"/>
    </font>
    <font>
      <sz val="10"/>
      <name val="Arial Narrow"/>
      <family val="2"/>
    </font>
    <font>
      <b/>
      <sz val="14"/>
      <color theme="1"/>
      <name val="Arial Narrow"/>
      <family val="2"/>
    </font>
    <font>
      <b/>
      <sz val="14"/>
      <name val="Arial Narrow"/>
      <family val="2"/>
    </font>
    <font>
      <sz val="10"/>
      <color theme="1"/>
      <name val="Arial Narrow"/>
      <family val="2"/>
    </font>
    <font>
      <sz val="9"/>
      <color theme="0"/>
      <name val="Arial Narrow"/>
      <family val="2"/>
    </font>
    <font>
      <sz val="9"/>
      <color theme="1"/>
      <name val="Arial Narrow"/>
      <family val="2"/>
    </font>
    <font>
      <sz val="11"/>
      <color rgb="FFFF0000"/>
      <name val="Arial Narrow"/>
      <family val="2"/>
    </font>
    <font>
      <sz val="9"/>
      <name val="Arial Narrow"/>
      <family val="2"/>
    </font>
    <font>
      <b/>
      <sz val="11"/>
      <color indexed="9"/>
      <name val="Calibri"/>
      <family val="2"/>
    </font>
    <font>
      <b/>
      <sz val="11"/>
      <color theme="0"/>
      <name val="Calibri"/>
      <family val="2"/>
    </font>
    <font>
      <sz val="11"/>
      <name val="Calibri"/>
      <family val="2"/>
    </font>
    <font>
      <b/>
      <sz val="11"/>
      <name val="Calibri"/>
      <family val="2"/>
    </font>
  </fonts>
  <fills count="11">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671C34"/>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6"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diagonal/>
    </border>
    <border>
      <left/>
      <right/>
      <top/>
      <bottom style="medium">
        <color theme="4" tint="-0.499984740745262"/>
      </bottom>
      <diagonal/>
    </border>
    <border>
      <left/>
      <right style="thin">
        <color auto="1"/>
      </right>
      <top/>
      <bottom style="medium">
        <color theme="4" tint="-0.499984740745262"/>
      </bottom>
      <diagonal/>
    </border>
    <border>
      <left style="thin">
        <color auto="1"/>
      </left>
      <right style="thin">
        <color auto="1"/>
      </right>
      <top/>
      <bottom style="medium">
        <color theme="4" tint="-0.499984740745262"/>
      </bottom>
      <diagonal/>
    </border>
    <border>
      <left style="thin">
        <color auto="1"/>
      </left>
      <right/>
      <top/>
      <bottom style="thin">
        <color indexed="64"/>
      </bottom>
      <diagonal/>
    </border>
    <border>
      <left/>
      <right style="thin">
        <color auto="1"/>
      </right>
      <top/>
      <bottom style="thin">
        <color indexed="64"/>
      </bottom>
      <diagonal/>
    </border>
    <border>
      <left/>
      <right/>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0" fontId="5" fillId="0" borderId="0"/>
    <xf numFmtId="0" fontId="14" fillId="0" borderId="0"/>
    <xf numFmtId="9" fontId="15" fillId="0" borderId="0" applyFont="0" applyFill="0" applyBorder="0" applyAlignment="0" applyProtection="0"/>
    <xf numFmtId="0" fontId="6" fillId="0" borderId="0" applyNumberForma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0" fontId="15" fillId="0" borderId="0"/>
    <xf numFmtId="0" fontId="20" fillId="0" borderId="0"/>
    <xf numFmtId="43" fontId="15" fillId="0" borderId="0" applyFont="0" applyFill="0" applyBorder="0" applyAlignment="0" applyProtection="0"/>
    <xf numFmtId="0" fontId="5" fillId="0" borderId="0"/>
    <xf numFmtId="0" fontId="5" fillId="0" borderId="0"/>
    <xf numFmtId="0" fontId="15" fillId="0" borderId="0"/>
  </cellStyleXfs>
  <cellXfs count="178">
    <xf numFmtId="0" fontId="0" fillId="0" borderId="0" xfId="0"/>
    <xf numFmtId="0" fontId="7" fillId="0" borderId="0" xfId="4" applyFont="1" applyAlignment="1">
      <alignment horizontal="center"/>
    </xf>
    <xf numFmtId="0" fontId="8" fillId="0" borderId="0" xfId="4" applyFont="1" applyAlignment="1">
      <alignment horizontal="center"/>
    </xf>
    <xf numFmtId="0" fontId="9" fillId="0" borderId="0" xfId="4" applyFont="1" applyAlignment="1">
      <alignment horizontal="left" vertical="center"/>
    </xf>
    <xf numFmtId="0" fontId="5" fillId="0" borderId="0" xfId="4"/>
    <xf numFmtId="0" fontId="5" fillId="2" borderId="0" xfId="4" applyFill="1"/>
    <xf numFmtId="0" fontId="5" fillId="0" borderId="3" xfId="4" applyBorder="1"/>
    <xf numFmtId="0" fontId="5" fillId="0" borderId="0" xfId="4" applyAlignment="1">
      <alignment horizontal="center" vertical="center"/>
    </xf>
    <xf numFmtId="0" fontId="5" fillId="0" borderId="0" xfId="4" applyAlignment="1">
      <alignment horizontal="right"/>
    </xf>
    <xf numFmtId="3" fontId="10" fillId="3" borderId="2" xfId="4" applyNumberFormat="1" applyFont="1" applyFill="1" applyBorder="1" applyAlignment="1">
      <alignment horizontal="center" vertical="center" wrapText="1"/>
    </xf>
    <xf numFmtId="3" fontId="10" fillId="3" borderId="6" xfId="4" applyNumberFormat="1" applyFont="1" applyFill="1" applyBorder="1" applyAlignment="1">
      <alignment horizontal="center" vertical="center" wrapText="1"/>
    </xf>
    <xf numFmtId="0" fontId="11" fillId="2" borderId="0" xfId="4" applyFont="1" applyFill="1" applyAlignment="1">
      <alignment vertical="center"/>
    </xf>
    <xf numFmtId="0" fontId="11" fillId="3" borderId="0" xfId="4" applyFont="1" applyFill="1" applyAlignment="1">
      <alignment vertical="center"/>
    </xf>
    <xf numFmtId="3" fontId="10" fillId="3" borderId="11" xfId="4" applyNumberFormat="1" applyFont="1" applyFill="1" applyBorder="1" applyAlignment="1">
      <alignment horizontal="center" vertical="center" wrapText="1"/>
    </xf>
    <xf numFmtId="3" fontId="10" fillId="3" borderId="12" xfId="4" applyNumberFormat="1" applyFont="1" applyFill="1" applyBorder="1" applyAlignment="1">
      <alignment horizontal="center" vertical="center" wrapText="1"/>
    </xf>
    <xf numFmtId="0" fontId="11" fillId="2" borderId="0" xfId="4" applyFont="1" applyFill="1"/>
    <xf numFmtId="0" fontId="11" fillId="3" borderId="0" xfId="4" applyFont="1" applyFill="1"/>
    <xf numFmtId="0" fontId="13" fillId="0" borderId="1" xfId="4" applyFont="1" applyBorder="1" applyAlignment="1">
      <alignment horizontal="center" vertical="center" wrapText="1"/>
    </xf>
    <xf numFmtId="3" fontId="4" fillId="0" borderId="1" xfId="4" applyNumberFormat="1" applyFont="1" applyBorder="1" applyAlignment="1">
      <alignment horizontal="center" vertical="center" wrapText="1"/>
    </xf>
    <xf numFmtId="15" fontId="11" fillId="0" borderId="1" xfId="5" applyNumberFormat="1" applyFont="1" applyBorder="1" applyAlignment="1" applyProtection="1">
      <alignment horizontal="justify" vertical="center" wrapText="1"/>
      <protection locked="0"/>
    </xf>
    <xf numFmtId="1" fontId="11" fillId="0" borderId="1" xfId="6" applyNumberFormat="1" applyFont="1" applyFill="1" applyBorder="1" applyAlignment="1" applyProtection="1">
      <alignment horizontal="center" vertical="center" wrapText="1"/>
      <protection locked="0"/>
    </xf>
    <xf numFmtId="2" fontId="11" fillId="0" borderId="1" xfId="6" applyNumberFormat="1" applyFont="1" applyFill="1" applyBorder="1" applyAlignment="1" applyProtection="1">
      <alignment horizontal="center" vertical="center" wrapText="1"/>
      <protection locked="0"/>
    </xf>
    <xf numFmtId="1" fontId="11" fillId="0" borderId="1" xfId="6" applyNumberFormat="1" applyFont="1" applyFill="1" applyBorder="1" applyAlignment="1" applyProtection="1">
      <alignment horizontal="left" vertical="center" wrapText="1"/>
      <protection locked="0"/>
    </xf>
    <xf numFmtId="3" fontId="4" fillId="0" borderId="1" xfId="4" applyNumberFormat="1" applyFont="1" applyBorder="1" applyAlignment="1">
      <alignment horizontal="left" vertical="center" wrapText="1"/>
    </xf>
    <xf numFmtId="3" fontId="4" fillId="0" borderId="1" xfId="4" applyNumberFormat="1" applyFont="1" applyBorder="1" applyAlignment="1">
      <alignment horizontal="justify" vertical="center" wrapText="1"/>
    </xf>
    <xf numFmtId="0" fontId="11" fillId="0" borderId="1" xfId="4" applyFont="1" applyBorder="1" applyAlignment="1">
      <alignment horizontal="justify" vertical="center" wrapText="1"/>
    </xf>
    <xf numFmtId="0" fontId="11" fillId="0" borderId="1" xfId="5" applyFont="1" applyBorder="1" applyAlignment="1">
      <alignment horizontal="justify" vertical="center" wrapText="1"/>
    </xf>
    <xf numFmtId="0" fontId="6" fillId="0" borderId="1" xfId="7" applyFill="1" applyBorder="1" applyAlignment="1">
      <alignment horizontal="justify" vertical="center" wrapText="1"/>
    </xf>
    <xf numFmtId="0" fontId="11" fillId="0" borderId="5" xfId="4" applyFont="1" applyBorder="1"/>
    <xf numFmtId="0" fontId="11" fillId="0" borderId="1" xfId="4" applyFont="1" applyBorder="1"/>
    <xf numFmtId="164" fontId="4" fillId="0" borderId="1" xfId="4" applyNumberFormat="1" applyFont="1" applyBorder="1" applyAlignment="1">
      <alignment horizontal="justify" vertical="center" wrapText="1"/>
    </xf>
    <xf numFmtId="0" fontId="4" fillId="0" borderId="1" xfId="4" applyFont="1" applyBorder="1" applyAlignment="1">
      <alignment horizontal="justify" vertical="center" wrapText="1"/>
    </xf>
    <xf numFmtId="1" fontId="4" fillId="0" borderId="1" xfId="4" applyNumberFormat="1" applyFont="1" applyBorder="1" applyAlignment="1">
      <alignment horizontal="center" vertical="center" wrapText="1"/>
    </xf>
    <xf numFmtId="1" fontId="4" fillId="0" borderId="1" xfId="4" applyNumberFormat="1" applyFont="1" applyBorder="1" applyAlignment="1">
      <alignment horizontal="left" vertical="center" wrapText="1"/>
    </xf>
    <xf numFmtId="1" fontId="11" fillId="0" borderId="1" xfId="4" applyNumberFormat="1" applyFont="1" applyBorder="1" applyAlignment="1">
      <alignment horizontal="left" vertical="center" wrapText="1"/>
    </xf>
    <xf numFmtId="9" fontId="11" fillId="0" borderId="1" xfId="8" applyFont="1" applyFill="1" applyBorder="1" applyAlignment="1" applyProtection="1">
      <alignment horizontal="center" vertical="center" wrapText="1"/>
      <protection locked="0"/>
    </xf>
    <xf numFmtId="9" fontId="4" fillId="0" borderId="1" xfId="4" applyNumberFormat="1" applyFont="1" applyBorder="1" applyAlignment="1">
      <alignment horizontal="center" vertical="center" wrapText="1"/>
    </xf>
    <xf numFmtId="9" fontId="4" fillId="0" borderId="1" xfId="4" applyNumberFormat="1" applyFont="1" applyBorder="1" applyAlignment="1">
      <alignment horizontal="left" vertical="center" wrapText="1"/>
    </xf>
    <xf numFmtId="9" fontId="4" fillId="0" borderId="1" xfId="9" applyFont="1" applyFill="1" applyBorder="1" applyAlignment="1">
      <alignment horizontal="center" vertical="center" wrapText="1"/>
    </xf>
    <xf numFmtId="9" fontId="4" fillId="0" borderId="1" xfId="9" applyFont="1" applyFill="1" applyBorder="1" applyAlignment="1">
      <alignment horizontal="left" vertical="center" wrapText="1"/>
    </xf>
    <xf numFmtId="9" fontId="11" fillId="0" borderId="1" xfId="4" applyNumberFormat="1" applyFont="1" applyBorder="1" applyAlignment="1">
      <alignment horizontal="center" vertical="center" wrapText="1"/>
    </xf>
    <xf numFmtId="9" fontId="11" fillId="0" borderId="1" xfId="4" applyNumberFormat="1" applyFont="1" applyBorder="1" applyAlignment="1">
      <alignment horizontal="left" vertical="center" wrapText="1"/>
    </xf>
    <xf numFmtId="0" fontId="16" fillId="0" borderId="1" xfId="4" applyFont="1" applyBorder="1" applyAlignment="1">
      <alignment horizontal="center" vertical="center"/>
    </xf>
    <xf numFmtId="0" fontId="16" fillId="0" borderId="1" xfId="4" applyFont="1" applyBorder="1" applyAlignment="1">
      <alignment horizontal="left" wrapText="1"/>
    </xf>
    <xf numFmtId="3" fontId="4" fillId="0" borderId="1" xfId="4" applyNumberFormat="1" applyFont="1" applyBorder="1" applyAlignment="1">
      <alignment horizontal="left" wrapText="1"/>
    </xf>
    <xf numFmtId="0" fontId="13" fillId="0" borderId="1" xfId="4" applyFont="1" applyBorder="1" applyAlignment="1">
      <alignment horizontal="justify" vertical="center" wrapText="1"/>
    </xf>
    <xf numFmtId="165" fontId="4" fillId="0" borderId="1" xfId="4" applyNumberFormat="1" applyFont="1" applyBorder="1" applyAlignment="1">
      <alignment horizontal="center" vertical="center" wrapText="1"/>
    </xf>
    <xf numFmtId="165" fontId="4" fillId="0" borderId="1" xfId="4" applyNumberFormat="1" applyFont="1" applyBorder="1" applyAlignment="1">
      <alignment horizontal="left" vertical="center" wrapText="1"/>
    </xf>
    <xf numFmtId="3" fontId="4" fillId="0" borderId="1" xfId="4" applyNumberFormat="1" applyFont="1" applyBorder="1" applyAlignment="1">
      <alignment vertical="center" wrapText="1"/>
    </xf>
    <xf numFmtId="0" fontId="6" fillId="0" borderId="1" xfId="3" applyFill="1" applyBorder="1" applyAlignment="1">
      <alignment horizontal="justify" vertical="center" wrapText="1"/>
    </xf>
    <xf numFmtId="2" fontId="5" fillId="0" borderId="0" xfId="4" applyNumberFormat="1" applyAlignment="1">
      <alignment horizontal="right"/>
    </xf>
    <xf numFmtId="9" fontId="5" fillId="0" borderId="0" xfId="4" applyNumberFormat="1" applyAlignment="1">
      <alignment horizontal="center" vertical="center"/>
    </xf>
    <xf numFmtId="0" fontId="17" fillId="2" borderId="0" xfId="2" applyFont="1" applyFill="1" applyAlignment="1">
      <alignment horizontal="center" vertical="center"/>
    </xf>
    <xf numFmtId="9" fontId="17" fillId="2" borderId="1" xfId="8" applyFont="1" applyFill="1" applyBorder="1" applyAlignment="1">
      <alignment horizontal="center" vertical="center"/>
    </xf>
    <xf numFmtId="0" fontId="17" fillId="2" borderId="1" xfId="2" applyFont="1" applyFill="1" applyBorder="1" applyAlignment="1">
      <alignment vertical="top" wrapText="1"/>
    </xf>
    <xf numFmtId="0" fontId="23" fillId="2" borderId="1" xfId="2" applyFont="1" applyFill="1" applyBorder="1" applyAlignment="1">
      <alignment vertical="top" wrapText="1"/>
    </xf>
    <xf numFmtId="0" fontId="17" fillId="2" borderId="1" xfId="2" applyFont="1" applyFill="1" applyBorder="1" applyAlignment="1">
      <alignment horizontal="center" vertical="center"/>
    </xf>
    <xf numFmtId="49" fontId="25" fillId="2" borderId="1" xfId="11" applyNumberFormat="1" applyFont="1" applyFill="1" applyBorder="1" applyAlignment="1">
      <alignment horizontal="center" vertical="center" wrapText="1"/>
    </xf>
    <xf numFmtId="0" fontId="17" fillId="2" borderId="1" xfId="2" applyFont="1" applyFill="1" applyBorder="1" applyAlignment="1">
      <alignment vertical="top"/>
    </xf>
    <xf numFmtId="0" fontId="17" fillId="5" borderId="1" xfId="2" applyFont="1" applyFill="1" applyBorder="1" applyAlignment="1">
      <alignment horizontal="center" vertical="center"/>
    </xf>
    <xf numFmtId="3" fontId="10" fillId="4" borderId="7" xfId="4" applyNumberFormat="1" applyFont="1" applyFill="1" applyBorder="1" applyAlignment="1">
      <alignment horizontal="center" vertical="center" wrapText="1"/>
    </xf>
    <xf numFmtId="3" fontId="10" fillId="4" borderId="13" xfId="4" applyNumberFormat="1" applyFont="1" applyFill="1" applyBorder="1" applyAlignment="1">
      <alignment horizontal="center" vertical="center" wrapText="1"/>
    </xf>
    <xf numFmtId="3" fontId="12" fillId="4" borderId="7" xfId="4" applyNumberFormat="1" applyFont="1" applyFill="1" applyBorder="1" applyAlignment="1">
      <alignment horizontal="center" wrapText="1"/>
    </xf>
    <xf numFmtId="3" fontId="10" fillId="4" borderId="4" xfId="4" applyNumberFormat="1" applyFont="1" applyFill="1" applyBorder="1" applyAlignment="1">
      <alignment horizontal="center" vertical="center" wrapText="1"/>
    </xf>
    <xf numFmtId="3" fontId="10" fillId="4" borderId="17" xfId="4" applyNumberFormat="1" applyFont="1" applyFill="1" applyBorder="1" applyAlignment="1">
      <alignment horizontal="center" vertical="center" wrapText="1"/>
    </xf>
    <xf numFmtId="1" fontId="11" fillId="5" borderId="1" xfId="6" applyNumberFormat="1" applyFont="1" applyFill="1" applyBorder="1" applyAlignment="1" applyProtection="1">
      <alignment horizontal="center" vertical="center" wrapText="1"/>
      <protection locked="0"/>
    </xf>
    <xf numFmtId="3" fontId="4" fillId="5" borderId="1" xfId="4" applyNumberFormat="1" applyFont="1" applyFill="1" applyBorder="1" applyAlignment="1">
      <alignment horizontal="center" vertical="center" wrapText="1"/>
    </xf>
    <xf numFmtId="1" fontId="4" fillId="5" borderId="1" xfId="4" applyNumberFormat="1" applyFont="1" applyFill="1" applyBorder="1" applyAlignment="1">
      <alignment horizontal="center" vertical="center" wrapText="1"/>
    </xf>
    <xf numFmtId="9" fontId="4" fillId="5" borderId="1" xfId="4" applyNumberFormat="1" applyFont="1" applyFill="1" applyBorder="1" applyAlignment="1">
      <alignment horizontal="center" vertical="center" wrapText="1"/>
    </xf>
    <xf numFmtId="9" fontId="4" fillId="5" borderId="1" xfId="9" applyFont="1" applyFill="1" applyBorder="1" applyAlignment="1">
      <alignment horizontal="center" vertical="center" wrapText="1"/>
    </xf>
    <xf numFmtId="9" fontId="11" fillId="5" borderId="1" xfId="4" applyNumberFormat="1" applyFont="1" applyFill="1" applyBorder="1" applyAlignment="1">
      <alignment horizontal="center" vertical="center" wrapText="1"/>
    </xf>
    <xf numFmtId="0" fontId="16" fillId="5" borderId="1" xfId="4" applyFont="1" applyFill="1" applyBorder="1" applyAlignment="1">
      <alignment horizontal="center" vertical="center"/>
    </xf>
    <xf numFmtId="165" fontId="4" fillId="5" borderId="1" xfId="4" applyNumberFormat="1" applyFont="1" applyFill="1" applyBorder="1" applyAlignment="1">
      <alignment horizontal="center" vertical="center" wrapText="1"/>
    </xf>
    <xf numFmtId="9" fontId="4" fillId="5" borderId="1" xfId="8" applyFont="1" applyFill="1" applyBorder="1" applyAlignment="1">
      <alignment horizontal="center" vertical="center" wrapText="1"/>
    </xf>
    <xf numFmtId="3" fontId="10" fillId="4" borderId="7" xfId="4" applyNumberFormat="1" applyFont="1" applyFill="1" applyBorder="1" applyAlignment="1">
      <alignment horizontal="center" vertical="center" wrapText="1"/>
    </xf>
    <xf numFmtId="3" fontId="10" fillId="4" borderId="4" xfId="4" applyNumberFormat="1" applyFont="1" applyFill="1" applyBorder="1" applyAlignment="1">
      <alignment horizontal="center" vertical="center" wrapText="1"/>
    </xf>
    <xf numFmtId="3" fontId="10" fillId="4" borderId="10" xfId="4" applyNumberFormat="1" applyFont="1" applyFill="1" applyBorder="1" applyAlignment="1">
      <alignment horizontal="center" vertical="center" wrapText="1"/>
    </xf>
    <xf numFmtId="3" fontId="10" fillId="4" borderId="14" xfId="4" applyNumberFormat="1" applyFont="1" applyFill="1" applyBorder="1" applyAlignment="1">
      <alignment horizontal="center" vertical="center" wrapText="1"/>
    </xf>
    <xf numFmtId="164" fontId="10" fillId="4" borderId="7" xfId="4" applyNumberFormat="1" applyFont="1" applyFill="1" applyBorder="1" applyAlignment="1">
      <alignment horizontal="center" vertical="center" wrapText="1"/>
    </xf>
    <xf numFmtId="164" fontId="10" fillId="4" borderId="13" xfId="4" applyNumberFormat="1" applyFont="1" applyFill="1" applyBorder="1" applyAlignment="1">
      <alignment horizontal="center" vertical="center" wrapText="1"/>
    </xf>
    <xf numFmtId="3" fontId="10" fillId="4" borderId="13" xfId="4" applyNumberFormat="1" applyFont="1" applyFill="1" applyBorder="1" applyAlignment="1">
      <alignment horizontal="center" vertical="center" wrapText="1"/>
    </xf>
    <xf numFmtId="3" fontId="10" fillId="4" borderId="8" xfId="4" applyNumberFormat="1" applyFont="1" applyFill="1" applyBorder="1" applyAlignment="1">
      <alignment horizontal="center" vertical="center" wrapText="1"/>
    </xf>
    <xf numFmtId="3" fontId="10" fillId="4" borderId="9" xfId="4" applyNumberFormat="1" applyFont="1" applyFill="1" applyBorder="1" applyAlignment="1">
      <alignment horizontal="center" vertical="center" wrapText="1"/>
    </xf>
    <xf numFmtId="3" fontId="10" fillId="4" borderId="6" xfId="4" applyNumberFormat="1" applyFont="1" applyFill="1" applyBorder="1" applyAlignment="1">
      <alignment horizontal="center" vertical="center" wrapText="1"/>
    </xf>
    <xf numFmtId="3" fontId="10" fillId="4" borderId="15" xfId="4" applyNumberFormat="1" applyFont="1" applyFill="1" applyBorder="1" applyAlignment="1">
      <alignment horizontal="center" vertical="center" wrapText="1"/>
    </xf>
    <xf numFmtId="0" fontId="3" fillId="0" borderId="18" xfId="10" applyFont="1" applyBorder="1" applyAlignment="1">
      <alignment horizontal="center" vertical="center"/>
    </xf>
    <xf numFmtId="0" fontId="3" fillId="0" borderId="20" xfId="10" applyFont="1" applyBorder="1" applyAlignment="1">
      <alignment horizontal="center" vertical="center"/>
    </xf>
    <xf numFmtId="0" fontId="3" fillId="0" borderId="5" xfId="10" applyFont="1" applyBorder="1" applyAlignment="1">
      <alignment horizontal="center" vertical="center"/>
    </xf>
    <xf numFmtId="0" fontId="3" fillId="0" borderId="1" xfId="10" applyFont="1" applyBorder="1" applyAlignment="1">
      <alignment horizontal="center" vertical="center"/>
    </xf>
    <xf numFmtId="0" fontId="2" fillId="2" borderId="1" xfId="13" applyFont="1" applyFill="1" applyBorder="1" applyAlignment="1">
      <alignment horizontal="center"/>
    </xf>
    <xf numFmtId="0" fontId="26" fillId="2" borderId="19" xfId="13" applyFont="1" applyFill="1" applyBorder="1" applyAlignment="1">
      <alignment horizontal="center" vertical="center" wrapText="1"/>
    </xf>
    <xf numFmtId="0" fontId="26" fillId="2" borderId="0" xfId="13" applyFont="1" applyFill="1" applyAlignment="1">
      <alignment horizontal="center" vertical="center" wrapText="1"/>
    </xf>
    <xf numFmtId="0" fontId="2" fillId="2" borderId="0" xfId="13" applyFont="1" applyFill="1"/>
    <xf numFmtId="0" fontId="2" fillId="2" borderId="0" xfId="13" applyFont="1" applyFill="1" applyAlignment="1">
      <alignment horizontal="center"/>
    </xf>
    <xf numFmtId="0" fontId="28" fillId="0" borderId="1" xfId="2" applyFont="1" applyBorder="1" applyAlignment="1">
      <alignment vertical="center"/>
    </xf>
    <xf numFmtId="0" fontId="3" fillId="2" borderId="1" xfId="13" applyFont="1" applyFill="1" applyBorder="1" applyAlignment="1">
      <alignment vertical="center"/>
    </xf>
    <xf numFmtId="0" fontId="18" fillId="3" borderId="20" xfId="2" applyFont="1" applyFill="1" applyBorder="1" applyAlignment="1">
      <alignment horizontal="center" vertical="center"/>
    </xf>
    <xf numFmtId="0" fontId="18" fillId="3" borderId="5" xfId="2" applyFont="1" applyFill="1" applyBorder="1" applyAlignment="1">
      <alignment horizontal="center" vertical="center"/>
    </xf>
    <xf numFmtId="0" fontId="18" fillId="3" borderId="18" xfId="2" applyFont="1" applyFill="1" applyBorder="1" applyAlignment="1">
      <alignment horizontal="center" vertical="center"/>
    </xf>
    <xf numFmtId="0" fontId="18" fillId="3" borderId="19" xfId="2" applyFont="1" applyFill="1" applyBorder="1" applyAlignment="1">
      <alignment horizontal="center" vertical="center" wrapText="1"/>
    </xf>
    <xf numFmtId="0" fontId="18" fillId="3" borderId="0" xfId="2" applyFont="1" applyFill="1" applyAlignment="1">
      <alignment horizontal="center" vertical="center"/>
    </xf>
    <xf numFmtId="0" fontId="18" fillId="4" borderId="19" xfId="2" applyFont="1" applyFill="1" applyBorder="1" applyAlignment="1">
      <alignment horizontal="center" vertical="center" wrapText="1"/>
    </xf>
    <xf numFmtId="0" fontId="18" fillId="4" borderId="0" xfId="2" applyFont="1" applyFill="1" applyAlignment="1">
      <alignment horizontal="center" vertical="center" wrapText="1"/>
    </xf>
    <xf numFmtId="0" fontId="19" fillId="4" borderId="1" xfId="14" applyFont="1" applyFill="1" applyBorder="1" applyAlignment="1">
      <alignment horizontal="center" vertical="center"/>
    </xf>
    <xf numFmtId="0" fontId="29" fillId="3" borderId="1" xfId="2" applyFont="1" applyFill="1" applyBorder="1" applyAlignment="1">
      <alignment horizontal="center" vertical="center"/>
    </xf>
    <xf numFmtId="0" fontId="18" fillId="3" borderId="14" xfId="2" applyFont="1" applyFill="1" applyBorder="1" applyAlignment="1">
      <alignment horizontal="center" vertical="center" wrapText="1"/>
    </xf>
    <xf numFmtId="0" fontId="18" fillId="3" borderId="16" xfId="2" applyFont="1" applyFill="1" applyBorder="1" applyAlignment="1">
      <alignment horizontal="center" vertical="center"/>
    </xf>
    <xf numFmtId="0" fontId="18" fillId="4" borderId="14" xfId="2" applyFont="1" applyFill="1" applyBorder="1" applyAlignment="1">
      <alignment horizontal="center" vertical="center" wrapText="1"/>
    </xf>
    <xf numFmtId="0" fontId="18" fillId="4" borderId="16" xfId="2" applyFont="1" applyFill="1" applyBorder="1" applyAlignment="1">
      <alignment horizontal="center" vertical="center" wrapText="1"/>
    </xf>
    <xf numFmtId="0" fontId="17" fillId="2" borderId="0" xfId="14" applyFont="1" applyFill="1"/>
    <xf numFmtId="0" fontId="17" fillId="3" borderId="0" xfId="14" applyFont="1" applyFill="1"/>
    <xf numFmtId="0" fontId="21" fillId="2" borderId="1" xfId="11" applyFont="1" applyFill="1" applyBorder="1" applyAlignment="1">
      <alignment horizontal="center" vertical="center" wrapText="1"/>
    </xf>
    <xf numFmtId="0" fontId="22" fillId="2" borderId="17" xfId="14" applyFont="1" applyFill="1" applyBorder="1" applyAlignment="1">
      <alignment horizontal="center" vertical="center" wrapText="1"/>
    </xf>
    <xf numFmtId="0" fontId="23" fillId="2" borderId="17" xfId="14" applyFont="1" applyFill="1" applyBorder="1" applyAlignment="1">
      <alignment horizontal="center" vertical="center" wrapText="1"/>
    </xf>
    <xf numFmtId="0" fontId="23" fillId="2" borderId="21" xfId="14" applyFont="1" applyFill="1" applyBorder="1" applyAlignment="1">
      <alignment horizontal="center" vertical="center" wrapText="1"/>
    </xf>
    <xf numFmtId="0" fontId="17" fillId="2" borderId="21" xfId="14" applyFont="1" applyFill="1" applyBorder="1" applyAlignment="1">
      <alignment horizontal="center" vertical="center" wrapText="1"/>
    </xf>
    <xf numFmtId="0" fontId="23" fillId="2" borderId="1" xfId="14" applyFont="1" applyFill="1" applyBorder="1" applyAlignment="1">
      <alignment horizontal="left" vertical="center" wrapText="1"/>
    </xf>
    <xf numFmtId="0" fontId="23" fillId="2" borderId="1" xfId="14" applyFont="1" applyFill="1" applyBorder="1" applyAlignment="1">
      <alignment horizontal="center" vertical="center" wrapText="1"/>
    </xf>
    <xf numFmtId="0" fontId="17" fillId="2" borderId="1" xfId="14" applyFont="1" applyFill="1" applyBorder="1" applyAlignment="1">
      <alignment horizontal="center" vertical="center"/>
    </xf>
    <xf numFmtId="0" fontId="17" fillId="2" borderId="1" xfId="14" applyFont="1" applyFill="1" applyBorder="1" applyAlignment="1">
      <alignment horizontal="center" vertical="center" wrapText="1"/>
    </xf>
    <xf numFmtId="9" fontId="17" fillId="2" borderId="1" xfId="2" applyNumberFormat="1" applyFont="1" applyFill="1" applyBorder="1" applyAlignment="1">
      <alignment vertical="top" wrapText="1"/>
    </xf>
    <xf numFmtId="0" fontId="17" fillId="6" borderId="1" xfId="2" applyFont="1" applyFill="1" applyBorder="1" applyAlignment="1">
      <alignment horizontal="center" vertical="center"/>
    </xf>
    <xf numFmtId="0" fontId="17" fillId="7" borderId="1" xfId="2" applyFont="1" applyFill="1" applyBorder="1" applyAlignment="1">
      <alignment horizontal="center" vertical="center"/>
    </xf>
    <xf numFmtId="0" fontId="30" fillId="2" borderId="1" xfId="2" applyFont="1" applyFill="1" applyBorder="1" applyAlignment="1">
      <alignment vertical="top" wrapText="1"/>
    </xf>
    <xf numFmtId="0" fontId="23" fillId="2" borderId="17" xfId="14" applyFont="1" applyFill="1" applyBorder="1" applyAlignment="1">
      <alignment horizontal="center" vertical="center" wrapText="1"/>
    </xf>
    <xf numFmtId="0" fontId="17" fillId="2" borderId="17" xfId="14" applyFont="1" applyFill="1" applyBorder="1" applyAlignment="1">
      <alignment horizontal="center" vertical="center" wrapText="1"/>
    </xf>
    <xf numFmtId="0" fontId="17" fillId="2" borderId="1" xfId="2" applyFont="1" applyFill="1" applyBorder="1" applyAlignment="1">
      <alignment vertical="center" wrapText="1"/>
    </xf>
    <xf numFmtId="0" fontId="23" fillId="2" borderId="1" xfId="14" applyFont="1" applyFill="1" applyBorder="1" applyAlignment="1">
      <alignment horizontal="center" vertical="center"/>
    </xf>
    <xf numFmtId="1" fontId="17" fillId="2" borderId="1" xfId="2" applyNumberFormat="1" applyFont="1" applyFill="1" applyBorder="1" applyAlignment="1">
      <alignment vertical="top" wrapText="1"/>
    </xf>
    <xf numFmtId="0" fontId="25" fillId="2" borderId="1" xfId="13" applyFont="1" applyFill="1" applyBorder="1" applyAlignment="1" applyProtection="1">
      <alignment horizontal="center" vertical="center"/>
      <protection locked="0"/>
    </xf>
    <xf numFmtId="3" fontId="17" fillId="2" borderId="1" xfId="2" applyNumberFormat="1" applyFont="1" applyFill="1" applyBorder="1" applyAlignment="1">
      <alignment vertical="top" wrapText="1"/>
    </xf>
    <xf numFmtId="0" fontId="32" fillId="2" borderId="1" xfId="2" applyFont="1" applyFill="1" applyBorder="1" applyAlignment="1">
      <alignment vertical="top" wrapText="1"/>
    </xf>
    <xf numFmtId="0" fontId="23" fillId="2" borderId="1" xfId="14" applyFont="1" applyFill="1" applyBorder="1" applyAlignment="1">
      <alignment horizontal="center" vertical="center" wrapText="1"/>
    </xf>
    <xf numFmtId="1" fontId="23" fillId="2" borderId="1" xfId="14" applyNumberFormat="1" applyFont="1" applyFill="1" applyBorder="1" applyAlignment="1">
      <alignment horizontal="center" vertical="center" wrapText="1"/>
    </xf>
    <xf numFmtId="0" fontId="17" fillId="2" borderId="1" xfId="14" applyFont="1" applyFill="1" applyBorder="1" applyAlignment="1">
      <alignment horizontal="center" vertical="center" wrapText="1"/>
    </xf>
    <xf numFmtId="0" fontId="23" fillId="2" borderId="1" xfId="14" applyFont="1" applyFill="1" applyBorder="1" applyAlignment="1">
      <alignment horizontal="left" vertical="top" wrapText="1"/>
    </xf>
    <xf numFmtId="0" fontId="17" fillId="2" borderId="1" xfId="14" applyFont="1" applyFill="1" applyBorder="1" applyAlignment="1">
      <alignment horizontal="justify" vertical="top"/>
    </xf>
    <xf numFmtId="0" fontId="30" fillId="0" borderId="1" xfId="14" applyFont="1" applyBorder="1" applyAlignment="1">
      <alignment wrapText="1"/>
    </xf>
    <xf numFmtId="0" fontId="30" fillId="2" borderId="1" xfId="15" applyFont="1" applyFill="1" applyBorder="1" applyAlignment="1">
      <alignment horizontal="left" vertical="center" wrapText="1"/>
    </xf>
    <xf numFmtId="0" fontId="17" fillId="2" borderId="1" xfId="14" applyFont="1" applyFill="1" applyBorder="1"/>
    <xf numFmtId="0" fontId="17" fillId="5" borderId="1" xfId="14" applyFont="1" applyFill="1" applyBorder="1" applyAlignment="1">
      <alignment horizontal="center" vertical="center"/>
    </xf>
    <xf numFmtId="0" fontId="17" fillId="2" borderId="1" xfId="2" applyFont="1" applyFill="1" applyBorder="1" applyAlignment="1">
      <alignment horizontal="justify" vertical="top" wrapText="1"/>
    </xf>
    <xf numFmtId="9" fontId="17" fillId="2" borderId="1" xfId="2" applyNumberFormat="1" applyFont="1" applyFill="1" applyBorder="1" applyAlignment="1">
      <alignment horizontal="center" vertical="center"/>
    </xf>
    <xf numFmtId="3" fontId="17" fillId="2" borderId="1" xfId="14" applyNumberFormat="1" applyFont="1" applyFill="1" applyBorder="1" applyAlignment="1">
      <alignment horizontal="center" vertical="center"/>
    </xf>
    <xf numFmtId="3" fontId="23" fillId="2" borderId="1" xfId="14" applyNumberFormat="1" applyFont="1" applyFill="1" applyBorder="1" applyAlignment="1">
      <alignment horizontal="center" vertical="center" wrapText="1"/>
    </xf>
    <xf numFmtId="0" fontId="17" fillId="5" borderId="0" xfId="2" applyFont="1" applyFill="1" applyAlignment="1">
      <alignment horizontal="center" vertical="center"/>
    </xf>
    <xf numFmtId="0" fontId="17" fillId="2" borderId="1" xfId="2" applyFont="1" applyFill="1" applyBorder="1" applyAlignment="1">
      <alignment horizontal="justify" vertical="top"/>
    </xf>
    <xf numFmtId="0" fontId="4" fillId="2" borderId="1" xfId="10" applyFont="1" applyFill="1" applyBorder="1" applyAlignment="1">
      <alignment horizontal="justify" vertical="center"/>
    </xf>
    <xf numFmtId="0" fontId="30" fillId="2" borderId="1" xfId="14" applyFont="1" applyFill="1" applyBorder="1" applyAlignment="1">
      <alignment vertical="center" wrapText="1"/>
    </xf>
    <xf numFmtId="9" fontId="23" fillId="2" borderId="1" xfId="14" applyNumberFormat="1" applyFont="1" applyFill="1" applyBorder="1" applyAlignment="1">
      <alignment horizontal="center" vertical="center" wrapText="1"/>
    </xf>
    <xf numFmtId="0" fontId="17" fillId="2" borderId="1" xfId="14" applyFont="1" applyFill="1" applyBorder="1" applyAlignment="1">
      <alignment wrapText="1"/>
    </xf>
    <xf numFmtId="9" fontId="17" fillId="2" borderId="1" xfId="14" applyNumberFormat="1" applyFont="1" applyFill="1" applyBorder="1" applyAlignment="1">
      <alignment horizontal="center" vertical="center"/>
    </xf>
    <xf numFmtId="0" fontId="23" fillId="0" borderId="1" xfId="10" applyFont="1" applyBorder="1" applyAlignment="1">
      <alignment horizontal="justify" vertical="center" wrapText="1"/>
    </xf>
    <xf numFmtId="9" fontId="17" fillId="5" borderId="1" xfId="2" applyNumberFormat="1" applyFont="1" applyFill="1" applyBorder="1" applyAlignment="1">
      <alignment horizontal="center" vertical="center"/>
    </xf>
    <xf numFmtId="9" fontId="17" fillId="5" borderId="1" xfId="14" applyNumberFormat="1" applyFont="1" applyFill="1" applyBorder="1" applyAlignment="1">
      <alignment horizontal="center" vertical="center"/>
    </xf>
    <xf numFmtId="9" fontId="17" fillId="6" borderId="1" xfId="8" applyFont="1" applyFill="1" applyBorder="1" applyAlignment="1">
      <alignment horizontal="center" vertical="center"/>
    </xf>
    <xf numFmtId="0" fontId="17" fillId="2" borderId="1" xfId="14" applyFont="1" applyFill="1" applyBorder="1" applyAlignment="1">
      <alignment horizontal="left" vertical="center" wrapText="1"/>
    </xf>
    <xf numFmtId="10" fontId="17" fillId="2" borderId="1" xfId="2" applyNumberFormat="1" applyFont="1" applyFill="1" applyBorder="1" applyAlignment="1">
      <alignment horizontal="center" vertical="center"/>
    </xf>
    <xf numFmtId="0" fontId="3" fillId="2" borderId="0" xfId="13" applyFont="1" applyFill="1" applyAlignment="1">
      <alignment horizontal="center" vertical="center"/>
    </xf>
    <xf numFmtId="0" fontId="3" fillId="2" borderId="0" xfId="13" applyFont="1" applyFill="1" applyAlignment="1">
      <alignment horizontal="left" vertical="center"/>
    </xf>
    <xf numFmtId="0" fontId="2" fillId="2" borderId="0" xfId="13" applyFont="1" applyFill="1" applyAlignment="1">
      <alignment horizontal="left"/>
    </xf>
    <xf numFmtId="0" fontId="33" fillId="3" borderId="1" xfId="14" applyFont="1" applyFill="1" applyBorder="1" applyAlignment="1">
      <alignment horizontal="center" vertical="center"/>
    </xf>
    <xf numFmtId="0" fontId="34" fillId="8" borderId="1" xfId="15" applyFont="1" applyFill="1" applyBorder="1" applyAlignment="1">
      <alignment horizontal="center"/>
    </xf>
    <xf numFmtId="0" fontId="35" fillId="0" borderId="0" xfId="15" applyFont="1"/>
    <xf numFmtId="0" fontId="35" fillId="9" borderId="1" xfId="15" applyFont="1" applyFill="1" applyBorder="1" applyAlignment="1">
      <alignment vertical="center" wrapText="1"/>
    </xf>
    <xf numFmtId="0" fontId="35" fillId="9" borderId="1" xfId="15" applyFont="1" applyFill="1" applyBorder="1" applyAlignment="1">
      <alignment horizontal="center" vertical="center" wrapText="1"/>
    </xf>
    <xf numFmtId="0" fontId="35" fillId="2" borderId="1" xfId="14" applyFont="1" applyFill="1" applyBorder="1" applyAlignment="1">
      <alignment vertical="center" wrapText="1"/>
    </xf>
    <xf numFmtId="9" fontId="35" fillId="0" borderId="1" xfId="15" applyNumberFormat="1" applyFont="1" applyBorder="1" applyAlignment="1">
      <alignment horizontal="center" vertical="center"/>
    </xf>
    <xf numFmtId="9" fontId="35" fillId="0" borderId="1" xfId="15" applyNumberFormat="1" applyFont="1" applyBorder="1" applyAlignment="1">
      <alignment horizontal="center"/>
    </xf>
    <xf numFmtId="9" fontId="35" fillId="9" borderId="1" xfId="15" applyNumberFormat="1" applyFont="1" applyFill="1" applyBorder="1" applyAlignment="1">
      <alignment horizontal="center" vertical="center" wrapText="1"/>
    </xf>
    <xf numFmtId="0" fontId="18" fillId="8" borderId="20" xfId="2" applyFont="1" applyFill="1" applyBorder="1" applyAlignment="1">
      <alignment horizontal="center" vertical="center"/>
    </xf>
    <xf numFmtId="0" fontId="18" fillId="8" borderId="5" xfId="2" applyFont="1" applyFill="1" applyBorder="1" applyAlignment="1">
      <alignment horizontal="center" vertical="center"/>
    </xf>
    <xf numFmtId="0" fontId="18" fillId="8" borderId="18" xfId="2" applyFont="1" applyFill="1" applyBorder="1" applyAlignment="1">
      <alignment horizontal="center" vertical="center"/>
    </xf>
    <xf numFmtId="0" fontId="29" fillId="8" borderId="1" xfId="2" applyFont="1" applyFill="1" applyBorder="1" applyAlignment="1">
      <alignment horizontal="center" vertical="center"/>
    </xf>
    <xf numFmtId="0" fontId="17" fillId="10" borderId="1" xfId="2" applyFont="1" applyFill="1" applyBorder="1" applyAlignment="1">
      <alignment horizontal="center" vertical="center"/>
    </xf>
    <xf numFmtId="0" fontId="18" fillId="8" borderId="0" xfId="2" applyFont="1" applyFill="1" applyAlignment="1">
      <alignment horizontal="center" vertical="center"/>
    </xf>
    <xf numFmtId="0" fontId="18" fillId="8" borderId="16" xfId="2" applyFont="1" applyFill="1" applyBorder="1" applyAlignment="1">
      <alignment horizontal="center" vertical="center"/>
    </xf>
    <xf numFmtId="0" fontId="36" fillId="0" borderId="16" xfId="15" applyFont="1" applyBorder="1" applyAlignment="1">
      <alignment horizontal="center"/>
    </xf>
  </cellXfs>
  <cellStyles count="16">
    <cellStyle name="Hipervínculo" xfId="3" builtinId="8"/>
    <cellStyle name="Hipervínculo 2" xfId="7" xr:uid="{83B52F87-92B2-4562-BC5E-16575D7ED147}"/>
    <cellStyle name="Millares 2" xfId="12" xr:uid="{00F6922A-3DFD-4F88-A0B8-95A34574F30F}"/>
    <cellStyle name="Normal" xfId="0" builtinId="0"/>
    <cellStyle name="Normal 10" xfId="13" xr:uid="{3BE86D56-5B85-43AC-BB73-321077927425}"/>
    <cellStyle name="Normal 2" xfId="5" xr:uid="{99E8B599-58C6-4363-9E7A-590F7B7AF1C0}"/>
    <cellStyle name="Normal 2 2" xfId="11" xr:uid="{45EF88EE-B918-4BC6-9469-D24E47EF0098}"/>
    <cellStyle name="Normal 2 3" xfId="15" xr:uid="{CFD19299-D97F-4DB9-8A80-97842A9F0FED}"/>
    <cellStyle name="Normal 3" xfId="10" xr:uid="{1C463109-9F71-472A-B87D-0773D5212972}"/>
    <cellStyle name="Normal 3 4" xfId="2" xr:uid="{D869AC6B-095D-4392-8428-98F1555A9B76}"/>
    <cellStyle name="Normal 3 4 2" xfId="14" xr:uid="{54452715-C4E9-409C-887B-4F000F0E1C7C}"/>
    <cellStyle name="Normal 5" xfId="4" xr:uid="{C1D2A603-14DA-43E4-AA93-AED687178D0B}"/>
    <cellStyle name="Percent" xfId="6" xr:uid="{AA9484D6-8DC8-4B1A-ABCD-185A5CF6FF58}"/>
    <cellStyle name="Porcentaje 2" xfId="8" xr:uid="{0A7CB251-9493-48F7-9394-BD9CC08F96E9}"/>
    <cellStyle name="Porcentaje 3" xfId="9" xr:uid="{FCA452D1-D93A-4816-815B-D3069C941C37}"/>
    <cellStyle name="Porcentu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71C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1096027</xdr:colOff>
      <xdr:row>0</xdr:row>
      <xdr:rowOff>117431</xdr:rowOff>
    </xdr:from>
    <xdr:to>
      <xdr:col>2</xdr:col>
      <xdr:colOff>3563002</xdr:colOff>
      <xdr:row>2</xdr:row>
      <xdr:rowOff>0</xdr:rowOff>
    </xdr:to>
    <xdr:pic>
      <xdr:nvPicPr>
        <xdr:cNvPr id="2" name="image_0">
          <a:extLst>
            <a:ext uri="{FF2B5EF4-FFF2-40B4-BE49-F238E27FC236}">
              <a16:creationId xmlns:a16="http://schemas.microsoft.com/office/drawing/2014/main" id="{8162CAAA-E624-4D02-8C54-FD89570CE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6027" y="117431"/>
          <a:ext cx="2466975" cy="1273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2233083</xdr:colOff>
      <xdr:row>33</xdr:row>
      <xdr:rowOff>52917</xdr:rowOff>
    </xdr:from>
    <xdr:to>
      <xdr:col>13</xdr:col>
      <xdr:colOff>911943</xdr:colOff>
      <xdr:row>34</xdr:row>
      <xdr:rowOff>20927</xdr:rowOff>
    </xdr:to>
    <xdr:pic>
      <xdr:nvPicPr>
        <xdr:cNvPr id="2" name="Imagen 1">
          <a:extLst>
            <a:ext uri="{FF2B5EF4-FFF2-40B4-BE49-F238E27FC236}">
              <a16:creationId xmlns:a16="http://schemas.microsoft.com/office/drawing/2014/main" id="{D9A53F95-A35E-48E5-9801-A197D4C8FF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9733" y="37238517"/>
          <a:ext cx="7803810" cy="158510"/>
        </a:xfrm>
        <a:prstGeom prst="rect">
          <a:avLst/>
        </a:prstGeom>
      </xdr:spPr>
    </xdr:pic>
    <xdr:clientData/>
  </xdr:twoCellAnchor>
  <xdr:twoCellAnchor>
    <xdr:from>
      <xdr:col>8</xdr:col>
      <xdr:colOff>931334</xdr:colOff>
      <xdr:row>34</xdr:row>
      <xdr:rowOff>127000</xdr:rowOff>
    </xdr:from>
    <xdr:to>
      <xdr:col>10</xdr:col>
      <xdr:colOff>520098</xdr:colOff>
      <xdr:row>39</xdr:row>
      <xdr:rowOff>111427</xdr:rowOff>
    </xdr:to>
    <xdr:sp macro="" textlink="">
      <xdr:nvSpPr>
        <xdr:cNvPr id="3" name="Text Box 45">
          <a:extLst>
            <a:ext uri="{FF2B5EF4-FFF2-40B4-BE49-F238E27FC236}">
              <a16:creationId xmlns:a16="http://schemas.microsoft.com/office/drawing/2014/main" id="{893E24DE-0955-4309-A1D6-9D62D19ECBB3}"/>
            </a:ext>
          </a:extLst>
        </xdr:cNvPr>
        <xdr:cNvSpPr txBox="1">
          <a:spLocks noChangeArrowheads="1"/>
        </xdr:cNvSpPr>
      </xdr:nvSpPr>
      <xdr:spPr bwMode="auto">
        <a:xfrm>
          <a:off x="3026834" y="37503100"/>
          <a:ext cx="3779764" cy="93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7</xdr:col>
      <xdr:colOff>412750</xdr:colOff>
      <xdr:row>0</xdr:row>
      <xdr:rowOff>127000</xdr:rowOff>
    </xdr:from>
    <xdr:to>
      <xdr:col>8</xdr:col>
      <xdr:colOff>960438</xdr:colOff>
      <xdr:row>2</xdr:row>
      <xdr:rowOff>311217</xdr:rowOff>
    </xdr:to>
    <xdr:pic>
      <xdr:nvPicPr>
        <xdr:cNvPr id="4" name="Imagen 3">
          <a:extLst>
            <a:ext uri="{FF2B5EF4-FFF2-40B4-BE49-F238E27FC236}">
              <a16:creationId xmlns:a16="http://schemas.microsoft.com/office/drawing/2014/main" id="{DFAA9669-506E-40E0-8F99-4A89EF037F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750" y="127000"/>
          <a:ext cx="2643188" cy="8985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GESTION%202023/Pensamiento%20y%20Direccionamiento%20Estrategico/Plan%20estrategico/FO1_PLAN_ESTRATEGICO_V10%20(1)_coment%20Carolina%2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rolina.bonilla\Downloads\Seguimiento%20al%20Plan%20%20Sectorial%20IV%20trimestre%202023.xlsx" TargetMode="External"/><Relationship Id="rId1" Type="http://schemas.openxmlformats.org/officeDocument/2006/relationships/externalLinkPath" Target="file:///C:\Users\carolina.bonilla\Downloads\Seguimiento%20al%20Plan%20%20Sectorial%20IV%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Sectorial 2023 a 2026"/>
      <sheetName val="Seguimiento Plan Sectorial "/>
      <sheetName val="Plan Estrategico Institucional "/>
      <sheetName val="Seguimiento a Plan Estrátegico "/>
      <sheetName val="PMI"/>
      <sheetName val="DDOSS"/>
    </sheetNames>
    <sheetDataSet>
      <sheetData sheetId="0"/>
      <sheetData sheetId="1">
        <row r="7">
          <cell r="X7" t="str">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ell>
        </row>
        <row r="8">
          <cell r="X8" t="str">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ell>
        </row>
        <row r="9">
          <cell r="X9" t="str">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ell>
          <cell r="AD9" t="str">
            <v>Unidad Administrativa Especial de Organizaciones Solidarias</v>
          </cell>
        </row>
        <row r="18">
          <cell r="X18" t="str">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isol.viveros@unidadsolidari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42E2F-EBA4-48D7-A651-8170A4A1688F}">
  <dimension ref="A2:BMK20"/>
  <sheetViews>
    <sheetView topLeftCell="Q1" zoomScale="73" zoomScaleNormal="73" workbookViewId="0">
      <selection activeCell="R6" sqref="R6"/>
    </sheetView>
  </sheetViews>
  <sheetFormatPr baseColWidth="10" defaultColWidth="11.42578125" defaultRowHeight="15" x14ac:dyDescent="0.25"/>
  <cols>
    <col min="1" max="1" width="34.28515625" style="4" hidden="1" customWidth="1"/>
    <col min="2" max="2" width="38.28515625" style="4" hidden="1" customWidth="1"/>
    <col min="3" max="3" width="68.42578125" style="4" customWidth="1"/>
    <col min="4" max="4" width="15.7109375" style="7" customWidth="1"/>
    <col min="5" max="5" width="11.140625" style="7" bestFit="1" customWidth="1"/>
    <col min="6" max="6" width="11.28515625" style="8" bestFit="1" customWidth="1"/>
    <col min="7" max="7" width="11.42578125" style="8" bestFit="1" customWidth="1"/>
    <col min="8" max="8" width="10.7109375" style="8" bestFit="1" customWidth="1"/>
    <col min="9" max="9" width="13" style="8" bestFit="1" customWidth="1"/>
    <col min="10" max="10" width="12.140625" style="8" bestFit="1" customWidth="1"/>
    <col min="11" max="11" width="13" style="8" customWidth="1"/>
    <col min="12" max="12" width="12.140625" style="8" customWidth="1"/>
    <col min="13" max="13" width="13" style="8" customWidth="1"/>
    <col min="14" max="14" width="12.140625" style="8" customWidth="1"/>
    <col min="15" max="16" width="15.7109375" style="7" customWidth="1"/>
    <col min="17" max="17" width="89.85546875" style="8" bestFit="1" customWidth="1"/>
    <col min="18" max="18" width="89.5703125" style="8" customWidth="1"/>
    <col min="19" max="19" width="30.7109375" style="8" hidden="1" customWidth="1"/>
    <col min="20" max="20" width="31.42578125" style="8" hidden="1" customWidth="1"/>
    <col min="21" max="21" width="35" style="4" customWidth="1"/>
    <col min="22" max="22" width="15.7109375" style="4" customWidth="1"/>
    <col min="23" max="23" width="35.140625" style="4" customWidth="1"/>
    <col min="24" max="24" width="37.85546875" style="4" customWidth="1"/>
    <col min="25" max="25" width="38" style="4" customWidth="1"/>
    <col min="26" max="26" width="40.7109375" style="4" customWidth="1"/>
    <col min="27" max="27" width="32.85546875" style="4" customWidth="1"/>
    <col min="28" max="28" width="35.7109375" style="4" customWidth="1"/>
    <col min="29" max="1700" width="11.42578125" style="5"/>
    <col min="1701" max="16384" width="11.42578125" style="4"/>
  </cols>
  <sheetData>
    <row r="2" spans="1:1701" ht="94.5" customHeight="1" thickBot="1" x14ac:dyDescent="0.85">
      <c r="A2" s="1" t="s">
        <v>11</v>
      </c>
      <c r="B2" s="2"/>
      <c r="C2" s="2"/>
      <c r="D2" s="3" t="s">
        <v>12</v>
      </c>
      <c r="E2" s="2"/>
      <c r="F2" s="2"/>
      <c r="G2" s="2"/>
      <c r="H2" s="2"/>
      <c r="I2" s="2"/>
      <c r="J2" s="2"/>
      <c r="K2" s="2"/>
      <c r="L2" s="2"/>
      <c r="M2" s="2"/>
      <c r="N2" s="2"/>
      <c r="O2" s="2"/>
      <c r="P2" s="2"/>
      <c r="Q2" s="2"/>
      <c r="R2" s="2"/>
      <c r="S2" s="2"/>
      <c r="T2" s="2"/>
      <c r="U2" s="2"/>
      <c r="V2" s="2"/>
      <c r="W2" s="2"/>
      <c r="X2" s="2"/>
      <c r="Y2" s="2"/>
      <c r="Z2" s="2"/>
      <c r="AA2" s="2"/>
      <c r="AB2" s="2"/>
    </row>
    <row r="3" spans="1:1701" ht="15.75" thickBot="1" x14ac:dyDescent="0.3">
      <c r="B3" s="6"/>
    </row>
    <row r="4" spans="1:1701" s="12" customFormat="1" ht="34.15" customHeight="1" thickBot="1" x14ac:dyDescent="0.3">
      <c r="A4" s="9" t="s">
        <v>13</v>
      </c>
      <c r="B4" s="10" t="s">
        <v>14</v>
      </c>
      <c r="C4" s="78" t="s">
        <v>15</v>
      </c>
      <c r="D4" s="74" t="s">
        <v>16</v>
      </c>
      <c r="E4" s="74" t="s">
        <v>17</v>
      </c>
      <c r="F4" s="74" t="s">
        <v>18</v>
      </c>
      <c r="G4" s="81" t="s">
        <v>19</v>
      </c>
      <c r="H4" s="82"/>
      <c r="I4" s="81" t="s">
        <v>20</v>
      </c>
      <c r="J4" s="82"/>
      <c r="K4" s="81" t="s">
        <v>21</v>
      </c>
      <c r="L4" s="82"/>
      <c r="M4" s="81" t="s">
        <v>22</v>
      </c>
      <c r="N4" s="82"/>
      <c r="O4" s="76" t="s">
        <v>23</v>
      </c>
      <c r="P4" s="83" t="s">
        <v>24</v>
      </c>
      <c r="Q4" s="60" t="s">
        <v>19</v>
      </c>
      <c r="R4" s="60" t="s">
        <v>25</v>
      </c>
      <c r="S4" s="60" t="s">
        <v>26</v>
      </c>
      <c r="T4" s="60" t="s">
        <v>27</v>
      </c>
      <c r="U4" s="60" t="s">
        <v>28</v>
      </c>
      <c r="V4" s="60" t="s">
        <v>29</v>
      </c>
      <c r="W4" s="60" t="s">
        <v>30</v>
      </c>
      <c r="X4" s="60" t="s">
        <v>31</v>
      </c>
      <c r="Y4" s="60" t="s">
        <v>32</v>
      </c>
      <c r="Z4" s="60" t="s">
        <v>33</v>
      </c>
      <c r="AA4" s="74" t="s">
        <v>34</v>
      </c>
      <c r="AB4" s="76" t="s">
        <v>35</v>
      </c>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c r="VG4" s="11"/>
      <c r="VH4" s="11"/>
      <c r="VI4" s="11"/>
      <c r="VJ4" s="11"/>
      <c r="VK4" s="11"/>
      <c r="VL4" s="11"/>
      <c r="VM4" s="11"/>
      <c r="VN4" s="11"/>
      <c r="VO4" s="11"/>
      <c r="VP4" s="11"/>
      <c r="VQ4" s="11"/>
      <c r="VR4" s="11"/>
      <c r="VS4" s="11"/>
      <c r="VT4" s="11"/>
      <c r="VU4" s="11"/>
      <c r="VV4" s="11"/>
      <c r="VW4" s="11"/>
      <c r="VX4" s="11"/>
      <c r="VY4" s="11"/>
      <c r="VZ4" s="11"/>
      <c r="WA4" s="11"/>
      <c r="WB4" s="11"/>
      <c r="WC4" s="11"/>
      <c r="WD4" s="11"/>
      <c r="WE4" s="11"/>
      <c r="WF4" s="11"/>
      <c r="WG4" s="11"/>
      <c r="WH4" s="11"/>
      <c r="WI4" s="11"/>
      <c r="WJ4" s="11"/>
      <c r="WK4" s="11"/>
      <c r="WL4" s="11"/>
      <c r="WM4" s="11"/>
      <c r="WN4" s="11"/>
      <c r="WO4" s="11"/>
      <c r="WP4" s="11"/>
      <c r="WQ4" s="11"/>
      <c r="WR4" s="11"/>
      <c r="WS4" s="11"/>
      <c r="WT4" s="11"/>
      <c r="WU4" s="11"/>
      <c r="WV4" s="11"/>
      <c r="WW4" s="11"/>
      <c r="WX4" s="11"/>
      <c r="WY4" s="11"/>
      <c r="WZ4" s="11"/>
      <c r="XA4" s="11"/>
      <c r="XB4" s="11"/>
      <c r="XC4" s="11"/>
      <c r="XD4" s="11"/>
      <c r="XE4" s="11"/>
      <c r="XF4" s="11"/>
      <c r="XG4" s="11"/>
      <c r="XH4" s="11"/>
      <c r="XI4" s="11"/>
      <c r="XJ4" s="11"/>
      <c r="XK4" s="11"/>
      <c r="XL4" s="11"/>
      <c r="XM4" s="11"/>
      <c r="XN4" s="11"/>
      <c r="XO4" s="11"/>
      <c r="XP4" s="11"/>
      <c r="XQ4" s="11"/>
      <c r="XR4" s="11"/>
      <c r="XS4" s="11"/>
      <c r="XT4" s="11"/>
      <c r="XU4" s="11"/>
      <c r="XV4" s="11"/>
      <c r="XW4" s="11"/>
      <c r="XX4" s="11"/>
      <c r="XY4" s="11"/>
      <c r="XZ4" s="11"/>
      <c r="YA4" s="11"/>
      <c r="YB4" s="11"/>
      <c r="YC4" s="11"/>
      <c r="YD4" s="11"/>
      <c r="YE4" s="11"/>
      <c r="YF4" s="11"/>
      <c r="YG4" s="11"/>
      <c r="YH4" s="11"/>
      <c r="YI4" s="11"/>
      <c r="YJ4" s="11"/>
      <c r="YK4" s="11"/>
      <c r="YL4" s="11"/>
      <c r="YM4" s="11"/>
      <c r="YN4" s="11"/>
      <c r="YO4" s="11"/>
      <c r="YP4" s="11"/>
      <c r="YQ4" s="11"/>
      <c r="YR4" s="11"/>
      <c r="YS4" s="11"/>
      <c r="YT4" s="11"/>
      <c r="YU4" s="11"/>
      <c r="YV4" s="11"/>
      <c r="YW4" s="11"/>
      <c r="YX4" s="11"/>
      <c r="YY4" s="11"/>
      <c r="YZ4" s="11"/>
      <c r="ZA4" s="11"/>
      <c r="ZB4" s="11"/>
      <c r="ZC4" s="11"/>
      <c r="ZD4" s="11"/>
      <c r="ZE4" s="11"/>
      <c r="ZF4" s="11"/>
      <c r="ZG4" s="11"/>
      <c r="ZH4" s="11"/>
      <c r="ZI4" s="11"/>
      <c r="ZJ4" s="11"/>
      <c r="ZK4" s="11"/>
      <c r="ZL4" s="11"/>
      <c r="ZM4" s="11"/>
      <c r="ZN4" s="11"/>
      <c r="ZO4" s="11"/>
      <c r="ZP4" s="11"/>
      <c r="ZQ4" s="11"/>
      <c r="ZR4" s="11"/>
      <c r="ZS4" s="11"/>
      <c r="ZT4" s="11"/>
      <c r="ZU4" s="11"/>
      <c r="ZV4" s="11"/>
      <c r="ZW4" s="11"/>
      <c r="ZX4" s="11"/>
      <c r="ZY4" s="11"/>
      <c r="ZZ4" s="11"/>
      <c r="AAA4" s="11"/>
      <c r="AAB4" s="11"/>
      <c r="AAC4" s="11"/>
      <c r="AAD4" s="11"/>
      <c r="AAE4" s="11"/>
      <c r="AAF4" s="11"/>
      <c r="AAG4" s="11"/>
      <c r="AAH4" s="11"/>
      <c r="AAI4" s="11"/>
      <c r="AAJ4" s="11"/>
      <c r="AAK4" s="11"/>
      <c r="AAL4" s="11"/>
      <c r="AAM4" s="11"/>
      <c r="AAN4" s="11"/>
      <c r="AAO4" s="11"/>
      <c r="AAP4" s="11"/>
      <c r="AAQ4" s="11"/>
      <c r="AAR4" s="11"/>
      <c r="AAS4" s="11"/>
      <c r="AAT4" s="11"/>
      <c r="AAU4" s="11"/>
      <c r="AAV4" s="11"/>
      <c r="AAW4" s="11"/>
      <c r="AAX4" s="11"/>
      <c r="AAY4" s="11"/>
      <c r="AAZ4" s="11"/>
      <c r="ABA4" s="11"/>
      <c r="ABB4" s="11"/>
      <c r="ABC4" s="11"/>
      <c r="ABD4" s="11"/>
      <c r="ABE4" s="11"/>
      <c r="ABF4" s="11"/>
      <c r="ABG4" s="11"/>
      <c r="ABH4" s="11"/>
      <c r="ABI4" s="11"/>
      <c r="ABJ4" s="11"/>
      <c r="ABK4" s="11"/>
      <c r="ABL4" s="11"/>
      <c r="ABM4" s="11"/>
      <c r="ABN4" s="11"/>
      <c r="ABO4" s="11"/>
      <c r="ABP4" s="11"/>
      <c r="ABQ4" s="11"/>
      <c r="ABR4" s="11"/>
      <c r="ABS4" s="11"/>
      <c r="ABT4" s="11"/>
      <c r="ABU4" s="11"/>
      <c r="ABV4" s="11"/>
      <c r="ABW4" s="11"/>
      <c r="ABX4" s="11"/>
      <c r="ABY4" s="11"/>
      <c r="ABZ4" s="11"/>
      <c r="ACA4" s="11"/>
      <c r="ACB4" s="11"/>
      <c r="ACC4" s="11"/>
      <c r="ACD4" s="11"/>
      <c r="ACE4" s="11"/>
      <c r="ACF4" s="11"/>
      <c r="ACG4" s="11"/>
      <c r="ACH4" s="11"/>
      <c r="ACI4" s="11"/>
      <c r="ACJ4" s="11"/>
      <c r="ACK4" s="11"/>
      <c r="ACL4" s="11"/>
      <c r="ACM4" s="11"/>
      <c r="ACN4" s="11"/>
      <c r="ACO4" s="11"/>
      <c r="ACP4" s="11"/>
      <c r="ACQ4" s="11"/>
      <c r="ACR4" s="11"/>
      <c r="ACS4" s="11"/>
      <c r="ACT4" s="11"/>
      <c r="ACU4" s="11"/>
      <c r="ACV4" s="11"/>
      <c r="ACW4" s="11"/>
      <c r="ACX4" s="11"/>
      <c r="ACY4" s="11"/>
      <c r="ACZ4" s="11"/>
      <c r="ADA4" s="11"/>
      <c r="ADB4" s="11"/>
      <c r="ADC4" s="11"/>
      <c r="ADD4" s="11"/>
      <c r="ADE4" s="11"/>
      <c r="ADF4" s="11"/>
      <c r="ADG4" s="11"/>
      <c r="ADH4" s="11"/>
      <c r="ADI4" s="11"/>
      <c r="ADJ4" s="11"/>
      <c r="ADK4" s="11"/>
      <c r="ADL4" s="11"/>
      <c r="ADM4" s="11"/>
      <c r="ADN4" s="11"/>
      <c r="ADO4" s="11"/>
      <c r="ADP4" s="11"/>
      <c r="ADQ4" s="11"/>
      <c r="ADR4" s="11"/>
      <c r="ADS4" s="11"/>
      <c r="ADT4" s="11"/>
      <c r="ADU4" s="11"/>
      <c r="ADV4" s="11"/>
      <c r="ADW4" s="11"/>
      <c r="ADX4" s="11"/>
      <c r="ADY4" s="11"/>
      <c r="ADZ4" s="11"/>
      <c r="AEA4" s="11"/>
      <c r="AEB4" s="11"/>
      <c r="AEC4" s="11"/>
      <c r="AED4" s="11"/>
      <c r="AEE4" s="11"/>
      <c r="AEF4" s="11"/>
      <c r="AEG4" s="11"/>
      <c r="AEH4" s="11"/>
      <c r="AEI4" s="11"/>
      <c r="AEJ4" s="11"/>
      <c r="AEK4" s="11"/>
      <c r="AEL4" s="11"/>
      <c r="AEM4" s="11"/>
      <c r="AEN4" s="11"/>
      <c r="AEO4" s="11"/>
      <c r="AEP4" s="11"/>
      <c r="AEQ4" s="11"/>
      <c r="AER4" s="11"/>
      <c r="AES4" s="11"/>
      <c r="AET4" s="11"/>
      <c r="AEU4" s="11"/>
      <c r="AEV4" s="11"/>
      <c r="AEW4" s="11"/>
      <c r="AEX4" s="11"/>
      <c r="AEY4" s="11"/>
      <c r="AEZ4" s="11"/>
      <c r="AFA4" s="11"/>
      <c r="AFB4" s="11"/>
      <c r="AFC4" s="11"/>
      <c r="AFD4" s="11"/>
      <c r="AFE4" s="11"/>
      <c r="AFF4" s="11"/>
      <c r="AFG4" s="11"/>
      <c r="AFH4" s="11"/>
      <c r="AFI4" s="11"/>
      <c r="AFJ4" s="11"/>
      <c r="AFK4" s="11"/>
      <c r="AFL4" s="11"/>
      <c r="AFM4" s="11"/>
      <c r="AFN4" s="11"/>
      <c r="AFO4" s="11"/>
      <c r="AFP4" s="11"/>
      <c r="AFQ4" s="11"/>
      <c r="AFR4" s="11"/>
      <c r="AFS4" s="11"/>
      <c r="AFT4" s="11"/>
      <c r="AFU4" s="11"/>
      <c r="AFV4" s="11"/>
      <c r="AFW4" s="11"/>
      <c r="AFX4" s="11"/>
      <c r="AFY4" s="11"/>
      <c r="AFZ4" s="11"/>
      <c r="AGA4" s="11"/>
      <c r="AGB4" s="11"/>
      <c r="AGC4" s="11"/>
      <c r="AGD4" s="11"/>
      <c r="AGE4" s="11"/>
      <c r="AGF4" s="11"/>
      <c r="AGG4" s="11"/>
      <c r="AGH4" s="11"/>
      <c r="AGI4" s="11"/>
      <c r="AGJ4" s="11"/>
      <c r="AGK4" s="11"/>
      <c r="AGL4" s="11"/>
      <c r="AGM4" s="11"/>
      <c r="AGN4" s="11"/>
      <c r="AGO4" s="11"/>
      <c r="AGP4" s="11"/>
      <c r="AGQ4" s="11"/>
      <c r="AGR4" s="11"/>
      <c r="AGS4" s="11"/>
      <c r="AGT4" s="11"/>
      <c r="AGU4" s="11"/>
      <c r="AGV4" s="11"/>
      <c r="AGW4" s="11"/>
      <c r="AGX4" s="11"/>
      <c r="AGY4" s="11"/>
      <c r="AGZ4" s="11"/>
      <c r="AHA4" s="11"/>
      <c r="AHB4" s="11"/>
      <c r="AHC4" s="11"/>
      <c r="AHD4" s="11"/>
      <c r="AHE4" s="11"/>
      <c r="AHF4" s="11"/>
      <c r="AHG4" s="11"/>
      <c r="AHH4" s="11"/>
      <c r="AHI4" s="11"/>
      <c r="AHJ4" s="11"/>
      <c r="AHK4" s="11"/>
      <c r="AHL4" s="11"/>
      <c r="AHM4" s="11"/>
      <c r="AHN4" s="11"/>
      <c r="AHO4" s="11"/>
      <c r="AHP4" s="11"/>
      <c r="AHQ4" s="11"/>
      <c r="AHR4" s="11"/>
      <c r="AHS4" s="11"/>
      <c r="AHT4" s="11"/>
      <c r="AHU4" s="11"/>
      <c r="AHV4" s="11"/>
      <c r="AHW4" s="11"/>
      <c r="AHX4" s="11"/>
      <c r="AHY4" s="11"/>
      <c r="AHZ4" s="11"/>
      <c r="AIA4" s="11"/>
      <c r="AIB4" s="11"/>
      <c r="AIC4" s="11"/>
      <c r="AID4" s="11"/>
      <c r="AIE4" s="11"/>
      <c r="AIF4" s="11"/>
      <c r="AIG4" s="11"/>
      <c r="AIH4" s="11"/>
      <c r="AII4" s="11"/>
      <c r="AIJ4" s="11"/>
      <c r="AIK4" s="11"/>
      <c r="AIL4" s="11"/>
      <c r="AIM4" s="11"/>
      <c r="AIN4" s="11"/>
      <c r="AIO4" s="11"/>
      <c r="AIP4" s="11"/>
      <c r="AIQ4" s="11"/>
      <c r="AIR4" s="11"/>
      <c r="AIS4" s="11"/>
      <c r="AIT4" s="11"/>
      <c r="AIU4" s="11"/>
      <c r="AIV4" s="11"/>
      <c r="AIW4" s="11"/>
      <c r="AIX4" s="11"/>
      <c r="AIY4" s="11"/>
      <c r="AIZ4" s="11"/>
      <c r="AJA4" s="11"/>
      <c r="AJB4" s="11"/>
      <c r="AJC4" s="11"/>
      <c r="AJD4" s="11"/>
      <c r="AJE4" s="11"/>
      <c r="AJF4" s="11"/>
      <c r="AJG4" s="11"/>
      <c r="AJH4" s="11"/>
      <c r="AJI4" s="11"/>
      <c r="AJJ4" s="11"/>
      <c r="AJK4" s="11"/>
      <c r="AJL4" s="11"/>
      <c r="AJM4" s="11"/>
      <c r="AJN4" s="11"/>
      <c r="AJO4" s="11"/>
      <c r="AJP4" s="11"/>
      <c r="AJQ4" s="11"/>
      <c r="AJR4" s="11"/>
      <c r="AJS4" s="11"/>
      <c r="AJT4" s="11"/>
      <c r="AJU4" s="11"/>
      <c r="AJV4" s="11"/>
      <c r="AJW4" s="11"/>
      <c r="AJX4" s="11"/>
      <c r="AJY4" s="11"/>
      <c r="AJZ4" s="11"/>
      <c r="AKA4" s="11"/>
      <c r="AKB4" s="11"/>
      <c r="AKC4" s="11"/>
      <c r="AKD4" s="11"/>
      <c r="AKE4" s="11"/>
      <c r="AKF4" s="11"/>
      <c r="AKG4" s="11"/>
      <c r="AKH4" s="11"/>
      <c r="AKI4" s="11"/>
      <c r="AKJ4" s="11"/>
      <c r="AKK4" s="11"/>
      <c r="AKL4" s="11"/>
      <c r="AKM4" s="11"/>
      <c r="AKN4" s="11"/>
      <c r="AKO4" s="11"/>
      <c r="AKP4" s="11"/>
      <c r="AKQ4" s="11"/>
      <c r="AKR4" s="11"/>
      <c r="AKS4" s="11"/>
      <c r="AKT4" s="11"/>
      <c r="AKU4" s="11"/>
      <c r="AKV4" s="11"/>
      <c r="AKW4" s="11"/>
      <c r="AKX4" s="11"/>
      <c r="AKY4" s="11"/>
      <c r="AKZ4" s="11"/>
      <c r="ALA4" s="11"/>
      <c r="ALB4" s="11"/>
      <c r="ALC4" s="11"/>
      <c r="ALD4" s="11"/>
      <c r="ALE4" s="11"/>
      <c r="ALF4" s="11"/>
      <c r="ALG4" s="11"/>
      <c r="ALH4" s="11"/>
      <c r="ALI4" s="11"/>
      <c r="ALJ4" s="11"/>
      <c r="ALK4" s="11"/>
      <c r="ALL4" s="11"/>
      <c r="ALM4" s="11"/>
      <c r="ALN4" s="11"/>
      <c r="ALO4" s="11"/>
      <c r="ALP4" s="11"/>
      <c r="ALQ4" s="11"/>
      <c r="ALR4" s="11"/>
      <c r="ALS4" s="11"/>
      <c r="ALT4" s="11"/>
      <c r="ALU4" s="11"/>
      <c r="ALV4" s="11"/>
      <c r="ALW4" s="11"/>
      <c r="ALX4" s="11"/>
      <c r="ALY4" s="11"/>
      <c r="ALZ4" s="11"/>
      <c r="AMA4" s="11"/>
      <c r="AMB4" s="11"/>
      <c r="AMC4" s="11"/>
      <c r="AMD4" s="11"/>
      <c r="AME4" s="11"/>
      <c r="AMF4" s="11"/>
      <c r="AMG4" s="11"/>
      <c r="AMH4" s="11"/>
      <c r="AMI4" s="11"/>
      <c r="AMJ4" s="11"/>
      <c r="AMK4" s="11"/>
      <c r="AML4" s="11"/>
      <c r="AMM4" s="11"/>
      <c r="AMN4" s="11"/>
      <c r="AMO4" s="11"/>
      <c r="AMP4" s="11"/>
      <c r="AMQ4" s="11"/>
      <c r="AMR4" s="11"/>
      <c r="AMS4" s="11"/>
      <c r="AMT4" s="11"/>
      <c r="AMU4" s="11"/>
      <c r="AMV4" s="11"/>
      <c r="AMW4" s="11"/>
      <c r="AMX4" s="11"/>
      <c r="AMY4" s="11"/>
      <c r="AMZ4" s="11"/>
      <c r="ANA4" s="11"/>
      <c r="ANB4" s="11"/>
      <c r="ANC4" s="11"/>
      <c r="AND4" s="11"/>
      <c r="ANE4" s="11"/>
      <c r="ANF4" s="11"/>
      <c r="ANG4" s="11"/>
      <c r="ANH4" s="11"/>
      <c r="ANI4" s="11"/>
      <c r="ANJ4" s="11"/>
      <c r="ANK4" s="11"/>
      <c r="ANL4" s="11"/>
      <c r="ANM4" s="11"/>
      <c r="ANN4" s="11"/>
      <c r="ANO4" s="11"/>
      <c r="ANP4" s="11"/>
      <c r="ANQ4" s="11"/>
      <c r="ANR4" s="11"/>
      <c r="ANS4" s="11"/>
      <c r="ANT4" s="11"/>
      <c r="ANU4" s="11"/>
      <c r="ANV4" s="11"/>
      <c r="ANW4" s="11"/>
      <c r="ANX4" s="11"/>
      <c r="ANY4" s="11"/>
      <c r="ANZ4" s="11"/>
      <c r="AOA4" s="11"/>
      <c r="AOB4" s="11"/>
      <c r="AOC4" s="11"/>
      <c r="AOD4" s="11"/>
      <c r="AOE4" s="11"/>
      <c r="AOF4" s="11"/>
      <c r="AOG4" s="11"/>
      <c r="AOH4" s="11"/>
      <c r="AOI4" s="11"/>
      <c r="AOJ4" s="11"/>
      <c r="AOK4" s="11"/>
      <c r="AOL4" s="11"/>
      <c r="AOM4" s="11"/>
      <c r="AON4" s="11"/>
      <c r="AOO4" s="11"/>
      <c r="AOP4" s="11"/>
      <c r="AOQ4" s="11"/>
      <c r="AOR4" s="11"/>
      <c r="AOS4" s="11"/>
      <c r="AOT4" s="11"/>
      <c r="AOU4" s="11"/>
      <c r="AOV4" s="11"/>
      <c r="AOW4" s="11"/>
      <c r="AOX4" s="11"/>
      <c r="AOY4" s="11"/>
      <c r="AOZ4" s="11"/>
      <c r="APA4" s="11"/>
      <c r="APB4" s="11"/>
      <c r="APC4" s="11"/>
      <c r="APD4" s="11"/>
      <c r="APE4" s="11"/>
      <c r="APF4" s="11"/>
      <c r="APG4" s="11"/>
      <c r="APH4" s="11"/>
      <c r="API4" s="11"/>
      <c r="APJ4" s="11"/>
      <c r="APK4" s="11"/>
      <c r="APL4" s="11"/>
      <c r="APM4" s="11"/>
      <c r="APN4" s="11"/>
      <c r="APO4" s="11"/>
      <c r="APP4" s="11"/>
      <c r="APQ4" s="11"/>
      <c r="APR4" s="11"/>
      <c r="APS4" s="11"/>
      <c r="APT4" s="11"/>
      <c r="APU4" s="11"/>
      <c r="APV4" s="11"/>
      <c r="APW4" s="11"/>
      <c r="APX4" s="11"/>
      <c r="APY4" s="11"/>
      <c r="APZ4" s="11"/>
      <c r="AQA4" s="11"/>
      <c r="AQB4" s="11"/>
      <c r="AQC4" s="11"/>
      <c r="AQD4" s="11"/>
      <c r="AQE4" s="11"/>
      <c r="AQF4" s="11"/>
      <c r="AQG4" s="11"/>
      <c r="AQH4" s="11"/>
      <c r="AQI4" s="11"/>
      <c r="AQJ4" s="11"/>
      <c r="AQK4" s="11"/>
      <c r="AQL4" s="11"/>
      <c r="AQM4" s="11"/>
      <c r="AQN4" s="11"/>
      <c r="AQO4" s="11"/>
      <c r="AQP4" s="11"/>
      <c r="AQQ4" s="11"/>
      <c r="AQR4" s="11"/>
      <c r="AQS4" s="11"/>
      <c r="AQT4" s="11"/>
      <c r="AQU4" s="11"/>
      <c r="AQV4" s="11"/>
      <c r="AQW4" s="11"/>
      <c r="AQX4" s="11"/>
      <c r="AQY4" s="11"/>
      <c r="AQZ4" s="11"/>
      <c r="ARA4" s="11"/>
      <c r="ARB4" s="11"/>
      <c r="ARC4" s="11"/>
      <c r="ARD4" s="11"/>
      <c r="ARE4" s="11"/>
      <c r="ARF4" s="11"/>
      <c r="ARG4" s="11"/>
      <c r="ARH4" s="11"/>
      <c r="ARI4" s="11"/>
      <c r="ARJ4" s="11"/>
      <c r="ARK4" s="11"/>
      <c r="ARL4" s="11"/>
      <c r="ARM4" s="11"/>
      <c r="ARN4" s="11"/>
      <c r="ARO4" s="11"/>
      <c r="ARP4" s="11"/>
      <c r="ARQ4" s="11"/>
      <c r="ARR4" s="11"/>
      <c r="ARS4" s="11"/>
      <c r="ART4" s="11"/>
      <c r="ARU4" s="11"/>
      <c r="ARV4" s="11"/>
      <c r="ARW4" s="11"/>
      <c r="ARX4" s="11"/>
      <c r="ARY4" s="11"/>
      <c r="ARZ4" s="11"/>
      <c r="ASA4" s="11"/>
      <c r="ASB4" s="11"/>
      <c r="ASC4" s="11"/>
      <c r="ASD4" s="11"/>
      <c r="ASE4" s="11"/>
      <c r="ASF4" s="11"/>
      <c r="ASG4" s="11"/>
      <c r="ASH4" s="11"/>
      <c r="ASI4" s="11"/>
      <c r="ASJ4" s="11"/>
      <c r="ASK4" s="11"/>
      <c r="ASL4" s="11"/>
      <c r="ASM4" s="11"/>
      <c r="ASN4" s="11"/>
      <c r="ASO4" s="11"/>
      <c r="ASP4" s="11"/>
      <c r="ASQ4" s="11"/>
      <c r="ASR4" s="11"/>
      <c r="ASS4" s="11"/>
      <c r="AST4" s="11"/>
      <c r="ASU4" s="11"/>
      <c r="ASV4" s="11"/>
      <c r="ASW4" s="11"/>
      <c r="ASX4" s="11"/>
      <c r="ASY4" s="11"/>
      <c r="ASZ4" s="11"/>
      <c r="ATA4" s="11"/>
      <c r="ATB4" s="11"/>
      <c r="ATC4" s="11"/>
      <c r="ATD4" s="11"/>
      <c r="ATE4" s="11"/>
      <c r="ATF4" s="11"/>
      <c r="ATG4" s="11"/>
      <c r="ATH4" s="11"/>
      <c r="ATI4" s="11"/>
      <c r="ATJ4" s="11"/>
      <c r="ATK4" s="11"/>
      <c r="ATL4" s="11"/>
      <c r="ATM4" s="11"/>
      <c r="ATN4" s="11"/>
      <c r="ATO4" s="11"/>
      <c r="ATP4" s="11"/>
      <c r="ATQ4" s="11"/>
      <c r="ATR4" s="11"/>
      <c r="ATS4" s="11"/>
      <c r="ATT4" s="11"/>
      <c r="ATU4" s="11"/>
      <c r="ATV4" s="11"/>
      <c r="ATW4" s="11"/>
      <c r="ATX4" s="11"/>
      <c r="ATY4" s="11"/>
      <c r="ATZ4" s="11"/>
      <c r="AUA4" s="11"/>
      <c r="AUB4" s="11"/>
      <c r="AUC4" s="11"/>
      <c r="AUD4" s="11"/>
      <c r="AUE4" s="11"/>
      <c r="AUF4" s="11"/>
      <c r="AUG4" s="11"/>
      <c r="AUH4" s="11"/>
      <c r="AUI4" s="11"/>
      <c r="AUJ4" s="11"/>
      <c r="AUK4" s="11"/>
      <c r="AUL4" s="11"/>
      <c r="AUM4" s="11"/>
      <c r="AUN4" s="11"/>
      <c r="AUO4" s="11"/>
      <c r="AUP4" s="11"/>
      <c r="AUQ4" s="11"/>
      <c r="AUR4" s="11"/>
      <c r="AUS4" s="11"/>
      <c r="AUT4" s="11"/>
      <c r="AUU4" s="11"/>
      <c r="AUV4" s="11"/>
      <c r="AUW4" s="11"/>
      <c r="AUX4" s="11"/>
      <c r="AUY4" s="11"/>
      <c r="AUZ4" s="11"/>
      <c r="AVA4" s="11"/>
      <c r="AVB4" s="11"/>
      <c r="AVC4" s="11"/>
      <c r="AVD4" s="11"/>
      <c r="AVE4" s="11"/>
      <c r="AVF4" s="11"/>
      <c r="AVG4" s="11"/>
      <c r="AVH4" s="11"/>
      <c r="AVI4" s="11"/>
      <c r="AVJ4" s="11"/>
      <c r="AVK4" s="11"/>
      <c r="AVL4" s="11"/>
      <c r="AVM4" s="11"/>
      <c r="AVN4" s="11"/>
      <c r="AVO4" s="11"/>
      <c r="AVP4" s="11"/>
      <c r="AVQ4" s="11"/>
      <c r="AVR4" s="11"/>
      <c r="AVS4" s="11"/>
      <c r="AVT4" s="11"/>
      <c r="AVU4" s="11"/>
      <c r="AVV4" s="11"/>
      <c r="AVW4" s="11"/>
      <c r="AVX4" s="11"/>
      <c r="AVY4" s="11"/>
      <c r="AVZ4" s="11"/>
      <c r="AWA4" s="11"/>
      <c r="AWB4" s="11"/>
      <c r="AWC4" s="11"/>
      <c r="AWD4" s="11"/>
      <c r="AWE4" s="11"/>
      <c r="AWF4" s="11"/>
      <c r="AWG4" s="11"/>
      <c r="AWH4" s="11"/>
      <c r="AWI4" s="11"/>
      <c r="AWJ4" s="11"/>
      <c r="AWK4" s="11"/>
      <c r="AWL4" s="11"/>
      <c r="AWM4" s="11"/>
      <c r="AWN4" s="11"/>
      <c r="AWO4" s="11"/>
      <c r="AWP4" s="11"/>
      <c r="AWQ4" s="11"/>
      <c r="AWR4" s="11"/>
      <c r="AWS4" s="11"/>
      <c r="AWT4" s="11"/>
      <c r="AWU4" s="11"/>
      <c r="AWV4" s="11"/>
      <c r="AWW4" s="11"/>
      <c r="AWX4" s="11"/>
      <c r="AWY4" s="11"/>
      <c r="AWZ4" s="11"/>
      <c r="AXA4" s="11"/>
      <c r="AXB4" s="11"/>
      <c r="AXC4" s="11"/>
      <c r="AXD4" s="11"/>
      <c r="AXE4" s="11"/>
      <c r="AXF4" s="11"/>
      <c r="AXG4" s="11"/>
      <c r="AXH4" s="11"/>
      <c r="AXI4" s="11"/>
      <c r="AXJ4" s="11"/>
      <c r="AXK4" s="11"/>
      <c r="AXL4" s="11"/>
      <c r="AXM4" s="11"/>
      <c r="AXN4" s="11"/>
      <c r="AXO4" s="11"/>
      <c r="AXP4" s="11"/>
      <c r="AXQ4" s="11"/>
      <c r="AXR4" s="11"/>
      <c r="AXS4" s="11"/>
      <c r="AXT4" s="11"/>
      <c r="AXU4" s="11"/>
      <c r="AXV4" s="11"/>
      <c r="AXW4" s="11"/>
      <c r="AXX4" s="11"/>
      <c r="AXY4" s="11"/>
      <c r="AXZ4" s="11"/>
      <c r="AYA4" s="11"/>
      <c r="AYB4" s="11"/>
      <c r="AYC4" s="11"/>
      <c r="AYD4" s="11"/>
      <c r="AYE4" s="11"/>
      <c r="AYF4" s="11"/>
      <c r="AYG4" s="11"/>
      <c r="AYH4" s="11"/>
      <c r="AYI4" s="11"/>
      <c r="AYJ4" s="11"/>
      <c r="AYK4" s="11"/>
      <c r="AYL4" s="11"/>
      <c r="AYM4" s="11"/>
      <c r="AYN4" s="11"/>
      <c r="AYO4" s="11"/>
      <c r="AYP4" s="11"/>
      <c r="AYQ4" s="11"/>
      <c r="AYR4" s="11"/>
      <c r="AYS4" s="11"/>
      <c r="AYT4" s="11"/>
      <c r="AYU4" s="11"/>
      <c r="AYV4" s="11"/>
      <c r="AYW4" s="11"/>
      <c r="AYX4" s="11"/>
      <c r="AYY4" s="11"/>
      <c r="AYZ4" s="11"/>
      <c r="AZA4" s="11"/>
      <c r="AZB4" s="11"/>
      <c r="AZC4" s="11"/>
      <c r="AZD4" s="11"/>
      <c r="AZE4" s="11"/>
      <c r="AZF4" s="11"/>
      <c r="AZG4" s="11"/>
      <c r="AZH4" s="11"/>
      <c r="AZI4" s="11"/>
      <c r="AZJ4" s="11"/>
      <c r="AZK4" s="11"/>
      <c r="AZL4" s="11"/>
      <c r="AZM4" s="11"/>
      <c r="AZN4" s="11"/>
      <c r="AZO4" s="11"/>
      <c r="AZP4" s="11"/>
      <c r="AZQ4" s="11"/>
      <c r="AZR4" s="11"/>
      <c r="AZS4" s="11"/>
      <c r="AZT4" s="11"/>
      <c r="AZU4" s="11"/>
      <c r="AZV4" s="11"/>
      <c r="AZW4" s="11"/>
      <c r="AZX4" s="11"/>
      <c r="AZY4" s="11"/>
      <c r="AZZ4" s="11"/>
      <c r="BAA4" s="11"/>
      <c r="BAB4" s="11"/>
      <c r="BAC4" s="11"/>
      <c r="BAD4" s="11"/>
      <c r="BAE4" s="11"/>
      <c r="BAF4" s="11"/>
      <c r="BAG4" s="11"/>
      <c r="BAH4" s="11"/>
      <c r="BAI4" s="11"/>
      <c r="BAJ4" s="11"/>
      <c r="BAK4" s="11"/>
      <c r="BAL4" s="11"/>
      <c r="BAM4" s="11"/>
      <c r="BAN4" s="11"/>
      <c r="BAO4" s="11"/>
      <c r="BAP4" s="11"/>
      <c r="BAQ4" s="11"/>
      <c r="BAR4" s="11"/>
      <c r="BAS4" s="11"/>
      <c r="BAT4" s="11"/>
      <c r="BAU4" s="11"/>
      <c r="BAV4" s="11"/>
      <c r="BAW4" s="11"/>
      <c r="BAX4" s="11"/>
      <c r="BAY4" s="11"/>
      <c r="BAZ4" s="11"/>
      <c r="BBA4" s="11"/>
      <c r="BBB4" s="11"/>
      <c r="BBC4" s="11"/>
      <c r="BBD4" s="11"/>
      <c r="BBE4" s="11"/>
      <c r="BBF4" s="11"/>
      <c r="BBG4" s="11"/>
      <c r="BBH4" s="11"/>
      <c r="BBI4" s="11"/>
      <c r="BBJ4" s="11"/>
      <c r="BBK4" s="11"/>
      <c r="BBL4" s="11"/>
      <c r="BBM4" s="11"/>
      <c r="BBN4" s="11"/>
      <c r="BBO4" s="11"/>
      <c r="BBP4" s="11"/>
      <c r="BBQ4" s="11"/>
      <c r="BBR4" s="11"/>
      <c r="BBS4" s="11"/>
      <c r="BBT4" s="11"/>
      <c r="BBU4" s="11"/>
      <c r="BBV4" s="11"/>
      <c r="BBW4" s="11"/>
      <c r="BBX4" s="11"/>
      <c r="BBY4" s="11"/>
      <c r="BBZ4" s="11"/>
      <c r="BCA4" s="11"/>
      <c r="BCB4" s="11"/>
      <c r="BCC4" s="11"/>
      <c r="BCD4" s="11"/>
      <c r="BCE4" s="11"/>
      <c r="BCF4" s="11"/>
      <c r="BCG4" s="11"/>
      <c r="BCH4" s="11"/>
      <c r="BCI4" s="11"/>
      <c r="BCJ4" s="11"/>
      <c r="BCK4" s="11"/>
      <c r="BCL4" s="11"/>
      <c r="BCM4" s="11"/>
      <c r="BCN4" s="11"/>
      <c r="BCO4" s="11"/>
      <c r="BCP4" s="11"/>
      <c r="BCQ4" s="11"/>
      <c r="BCR4" s="11"/>
      <c r="BCS4" s="11"/>
      <c r="BCT4" s="11"/>
      <c r="BCU4" s="11"/>
      <c r="BCV4" s="11"/>
      <c r="BCW4" s="11"/>
      <c r="BCX4" s="11"/>
      <c r="BCY4" s="11"/>
      <c r="BCZ4" s="11"/>
      <c r="BDA4" s="11"/>
      <c r="BDB4" s="11"/>
      <c r="BDC4" s="11"/>
      <c r="BDD4" s="11"/>
      <c r="BDE4" s="11"/>
      <c r="BDF4" s="11"/>
      <c r="BDG4" s="11"/>
      <c r="BDH4" s="11"/>
      <c r="BDI4" s="11"/>
      <c r="BDJ4" s="11"/>
      <c r="BDK4" s="11"/>
      <c r="BDL4" s="11"/>
      <c r="BDM4" s="11"/>
      <c r="BDN4" s="11"/>
      <c r="BDO4" s="11"/>
      <c r="BDP4" s="11"/>
      <c r="BDQ4" s="11"/>
      <c r="BDR4" s="11"/>
      <c r="BDS4" s="11"/>
      <c r="BDT4" s="11"/>
      <c r="BDU4" s="11"/>
      <c r="BDV4" s="11"/>
      <c r="BDW4" s="11"/>
      <c r="BDX4" s="11"/>
      <c r="BDY4" s="11"/>
      <c r="BDZ4" s="11"/>
      <c r="BEA4" s="11"/>
      <c r="BEB4" s="11"/>
      <c r="BEC4" s="11"/>
      <c r="BED4" s="11"/>
      <c r="BEE4" s="11"/>
      <c r="BEF4" s="11"/>
      <c r="BEG4" s="11"/>
      <c r="BEH4" s="11"/>
      <c r="BEI4" s="11"/>
      <c r="BEJ4" s="11"/>
      <c r="BEK4" s="11"/>
      <c r="BEL4" s="11"/>
      <c r="BEM4" s="11"/>
      <c r="BEN4" s="11"/>
      <c r="BEO4" s="11"/>
      <c r="BEP4" s="11"/>
      <c r="BEQ4" s="11"/>
      <c r="BER4" s="11"/>
      <c r="BES4" s="11"/>
      <c r="BET4" s="11"/>
      <c r="BEU4" s="11"/>
      <c r="BEV4" s="11"/>
      <c r="BEW4" s="11"/>
      <c r="BEX4" s="11"/>
      <c r="BEY4" s="11"/>
      <c r="BEZ4" s="11"/>
      <c r="BFA4" s="11"/>
      <c r="BFB4" s="11"/>
      <c r="BFC4" s="11"/>
      <c r="BFD4" s="11"/>
      <c r="BFE4" s="11"/>
      <c r="BFF4" s="11"/>
      <c r="BFG4" s="11"/>
      <c r="BFH4" s="11"/>
      <c r="BFI4" s="11"/>
      <c r="BFJ4" s="11"/>
      <c r="BFK4" s="11"/>
      <c r="BFL4" s="11"/>
      <c r="BFM4" s="11"/>
      <c r="BFN4" s="11"/>
      <c r="BFO4" s="11"/>
      <c r="BFP4" s="11"/>
      <c r="BFQ4" s="11"/>
      <c r="BFR4" s="11"/>
      <c r="BFS4" s="11"/>
      <c r="BFT4" s="11"/>
      <c r="BFU4" s="11"/>
      <c r="BFV4" s="11"/>
      <c r="BFW4" s="11"/>
      <c r="BFX4" s="11"/>
      <c r="BFY4" s="11"/>
      <c r="BFZ4" s="11"/>
      <c r="BGA4" s="11"/>
      <c r="BGB4" s="11"/>
      <c r="BGC4" s="11"/>
      <c r="BGD4" s="11"/>
      <c r="BGE4" s="11"/>
      <c r="BGF4" s="11"/>
      <c r="BGG4" s="11"/>
      <c r="BGH4" s="11"/>
      <c r="BGI4" s="11"/>
      <c r="BGJ4" s="11"/>
      <c r="BGK4" s="11"/>
      <c r="BGL4" s="11"/>
      <c r="BGM4" s="11"/>
      <c r="BGN4" s="11"/>
      <c r="BGO4" s="11"/>
      <c r="BGP4" s="11"/>
      <c r="BGQ4" s="11"/>
      <c r="BGR4" s="11"/>
      <c r="BGS4" s="11"/>
      <c r="BGT4" s="11"/>
      <c r="BGU4" s="11"/>
      <c r="BGV4" s="11"/>
      <c r="BGW4" s="11"/>
      <c r="BGX4" s="11"/>
      <c r="BGY4" s="11"/>
      <c r="BGZ4" s="11"/>
      <c r="BHA4" s="11"/>
      <c r="BHB4" s="11"/>
      <c r="BHC4" s="11"/>
      <c r="BHD4" s="11"/>
      <c r="BHE4" s="11"/>
      <c r="BHF4" s="11"/>
      <c r="BHG4" s="11"/>
      <c r="BHH4" s="11"/>
      <c r="BHI4" s="11"/>
      <c r="BHJ4" s="11"/>
      <c r="BHK4" s="11"/>
      <c r="BHL4" s="11"/>
      <c r="BHM4" s="11"/>
      <c r="BHN4" s="11"/>
      <c r="BHO4" s="11"/>
      <c r="BHP4" s="11"/>
      <c r="BHQ4" s="11"/>
      <c r="BHR4" s="11"/>
      <c r="BHS4" s="11"/>
      <c r="BHT4" s="11"/>
      <c r="BHU4" s="11"/>
      <c r="BHV4" s="11"/>
      <c r="BHW4" s="11"/>
      <c r="BHX4" s="11"/>
      <c r="BHY4" s="11"/>
      <c r="BHZ4" s="11"/>
      <c r="BIA4" s="11"/>
      <c r="BIB4" s="11"/>
      <c r="BIC4" s="11"/>
      <c r="BID4" s="11"/>
      <c r="BIE4" s="11"/>
      <c r="BIF4" s="11"/>
      <c r="BIG4" s="11"/>
      <c r="BIH4" s="11"/>
      <c r="BII4" s="11"/>
      <c r="BIJ4" s="11"/>
      <c r="BIK4" s="11"/>
      <c r="BIL4" s="11"/>
      <c r="BIM4" s="11"/>
      <c r="BIN4" s="11"/>
      <c r="BIO4" s="11"/>
      <c r="BIP4" s="11"/>
      <c r="BIQ4" s="11"/>
      <c r="BIR4" s="11"/>
      <c r="BIS4" s="11"/>
      <c r="BIT4" s="11"/>
      <c r="BIU4" s="11"/>
      <c r="BIV4" s="11"/>
      <c r="BIW4" s="11"/>
      <c r="BIX4" s="11"/>
      <c r="BIY4" s="11"/>
      <c r="BIZ4" s="11"/>
      <c r="BJA4" s="11"/>
      <c r="BJB4" s="11"/>
      <c r="BJC4" s="11"/>
      <c r="BJD4" s="11"/>
      <c r="BJE4" s="11"/>
      <c r="BJF4" s="11"/>
      <c r="BJG4" s="11"/>
      <c r="BJH4" s="11"/>
      <c r="BJI4" s="11"/>
      <c r="BJJ4" s="11"/>
      <c r="BJK4" s="11"/>
      <c r="BJL4" s="11"/>
      <c r="BJM4" s="11"/>
      <c r="BJN4" s="11"/>
      <c r="BJO4" s="11"/>
      <c r="BJP4" s="11"/>
      <c r="BJQ4" s="11"/>
      <c r="BJR4" s="11"/>
      <c r="BJS4" s="11"/>
      <c r="BJT4" s="11"/>
      <c r="BJU4" s="11"/>
      <c r="BJV4" s="11"/>
      <c r="BJW4" s="11"/>
      <c r="BJX4" s="11"/>
      <c r="BJY4" s="11"/>
      <c r="BJZ4" s="11"/>
      <c r="BKA4" s="11"/>
      <c r="BKB4" s="11"/>
      <c r="BKC4" s="11"/>
      <c r="BKD4" s="11"/>
      <c r="BKE4" s="11"/>
      <c r="BKF4" s="11"/>
      <c r="BKG4" s="11"/>
      <c r="BKH4" s="11"/>
      <c r="BKI4" s="11"/>
      <c r="BKJ4" s="11"/>
      <c r="BKK4" s="11"/>
      <c r="BKL4" s="11"/>
      <c r="BKM4" s="11"/>
      <c r="BKN4" s="11"/>
      <c r="BKO4" s="11"/>
      <c r="BKP4" s="11"/>
      <c r="BKQ4" s="11"/>
      <c r="BKR4" s="11"/>
      <c r="BKS4" s="11"/>
      <c r="BKT4" s="11"/>
      <c r="BKU4" s="11"/>
      <c r="BKV4" s="11"/>
      <c r="BKW4" s="11"/>
      <c r="BKX4" s="11"/>
      <c r="BKY4" s="11"/>
      <c r="BKZ4" s="11"/>
      <c r="BLA4" s="11"/>
      <c r="BLB4" s="11"/>
      <c r="BLC4" s="11"/>
      <c r="BLD4" s="11"/>
      <c r="BLE4" s="11"/>
      <c r="BLF4" s="11"/>
      <c r="BLG4" s="11"/>
      <c r="BLH4" s="11"/>
      <c r="BLI4" s="11"/>
      <c r="BLJ4" s="11"/>
      <c r="BLK4" s="11"/>
      <c r="BLL4" s="11"/>
      <c r="BLM4" s="11"/>
      <c r="BLN4" s="11"/>
      <c r="BLO4" s="11"/>
      <c r="BLP4" s="11"/>
      <c r="BLQ4" s="11"/>
      <c r="BLR4" s="11"/>
      <c r="BLS4" s="11"/>
      <c r="BLT4" s="11"/>
      <c r="BLU4" s="11"/>
      <c r="BLV4" s="11"/>
      <c r="BLW4" s="11"/>
      <c r="BLX4" s="11"/>
      <c r="BLY4" s="11"/>
      <c r="BLZ4" s="11"/>
      <c r="BMA4" s="11"/>
      <c r="BMB4" s="11"/>
      <c r="BMC4" s="11"/>
      <c r="BMD4" s="11"/>
      <c r="BME4" s="11"/>
      <c r="BMF4" s="11"/>
      <c r="BMG4" s="11"/>
      <c r="BMH4" s="11"/>
      <c r="BMI4" s="11"/>
      <c r="BMJ4" s="11"/>
    </row>
    <row r="5" spans="1:1701" s="16" customFormat="1" ht="27.6" customHeight="1" thickBot="1" x14ac:dyDescent="0.3">
      <c r="A5" s="13"/>
      <c r="B5" s="14"/>
      <c r="C5" s="79"/>
      <c r="D5" s="80"/>
      <c r="E5" s="80"/>
      <c r="F5" s="80"/>
      <c r="G5" s="62" t="s">
        <v>36</v>
      </c>
      <c r="H5" s="62" t="s">
        <v>37</v>
      </c>
      <c r="I5" s="62" t="s">
        <v>36</v>
      </c>
      <c r="J5" s="62" t="s">
        <v>37</v>
      </c>
      <c r="K5" s="62" t="s">
        <v>36</v>
      </c>
      <c r="L5" s="62" t="s">
        <v>37</v>
      </c>
      <c r="M5" s="62" t="s">
        <v>36</v>
      </c>
      <c r="N5" s="62" t="s">
        <v>37</v>
      </c>
      <c r="O5" s="77"/>
      <c r="P5" s="84"/>
      <c r="Q5" s="63"/>
      <c r="R5" s="63"/>
      <c r="S5" s="63"/>
      <c r="T5" s="63"/>
      <c r="U5" s="64"/>
      <c r="V5" s="64"/>
      <c r="W5" s="64"/>
      <c r="X5" s="64"/>
      <c r="Y5" s="61"/>
      <c r="Z5" s="64"/>
      <c r="AA5" s="75"/>
      <c r="AB5" s="77"/>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15"/>
      <c r="KV5" s="15"/>
      <c r="KW5" s="15"/>
      <c r="KX5" s="15"/>
      <c r="KY5" s="15"/>
      <c r="KZ5" s="15"/>
      <c r="LA5" s="15"/>
      <c r="LB5" s="15"/>
      <c r="LC5" s="15"/>
      <c r="LD5" s="15"/>
      <c r="LE5" s="15"/>
      <c r="LF5" s="15"/>
      <c r="LG5" s="15"/>
      <c r="LH5" s="15"/>
      <c r="LI5" s="15"/>
      <c r="LJ5" s="15"/>
      <c r="LK5" s="15"/>
      <c r="LL5" s="15"/>
      <c r="LM5" s="15"/>
      <c r="LN5" s="15"/>
      <c r="LO5" s="15"/>
      <c r="LP5" s="15"/>
      <c r="LQ5" s="15"/>
      <c r="LR5" s="15"/>
      <c r="LS5" s="15"/>
      <c r="LT5" s="15"/>
      <c r="LU5" s="15"/>
      <c r="LV5" s="15"/>
      <c r="LW5" s="15"/>
      <c r="LX5" s="15"/>
      <c r="LY5" s="15"/>
      <c r="LZ5" s="15"/>
      <c r="MA5" s="15"/>
      <c r="MB5" s="15"/>
      <c r="MC5" s="15"/>
      <c r="MD5" s="15"/>
      <c r="ME5" s="15"/>
      <c r="MF5" s="15"/>
      <c r="MG5" s="15"/>
      <c r="MH5" s="15"/>
      <c r="MI5" s="15"/>
      <c r="MJ5" s="15"/>
      <c r="MK5" s="15"/>
      <c r="ML5" s="15"/>
      <c r="MM5" s="15"/>
      <c r="MN5" s="15"/>
      <c r="MO5" s="15"/>
      <c r="MP5" s="15"/>
      <c r="MQ5" s="15"/>
      <c r="MR5" s="15"/>
      <c r="MS5" s="15"/>
      <c r="MT5" s="15"/>
      <c r="MU5" s="15"/>
      <c r="MV5" s="15"/>
      <c r="MW5" s="15"/>
      <c r="MX5" s="15"/>
      <c r="MY5" s="15"/>
      <c r="MZ5" s="15"/>
      <c r="NA5" s="15"/>
      <c r="NB5" s="15"/>
      <c r="NC5" s="15"/>
      <c r="ND5" s="15"/>
      <c r="NE5" s="15"/>
      <c r="NF5" s="15"/>
      <c r="NG5" s="15"/>
      <c r="NH5" s="15"/>
      <c r="NI5" s="15"/>
      <c r="NJ5" s="15"/>
      <c r="NK5" s="15"/>
      <c r="NL5" s="15"/>
      <c r="NM5" s="15"/>
      <c r="NN5" s="15"/>
      <c r="NO5" s="15"/>
      <c r="NP5" s="15"/>
      <c r="NQ5" s="15"/>
      <c r="NR5" s="15"/>
      <c r="NS5" s="15"/>
      <c r="NT5" s="15"/>
      <c r="NU5" s="15"/>
      <c r="NV5" s="15"/>
      <c r="NW5" s="15"/>
      <c r="NX5" s="15"/>
      <c r="NY5" s="15"/>
      <c r="NZ5" s="15"/>
      <c r="OA5" s="15"/>
      <c r="OB5" s="15"/>
      <c r="OC5" s="15"/>
      <c r="OD5" s="15"/>
      <c r="OE5" s="15"/>
      <c r="OF5" s="15"/>
      <c r="OG5" s="15"/>
      <c r="OH5" s="15"/>
      <c r="OI5" s="15"/>
      <c r="OJ5" s="15"/>
      <c r="OK5" s="15"/>
      <c r="OL5" s="15"/>
      <c r="OM5" s="15"/>
      <c r="ON5" s="15"/>
      <c r="OO5" s="15"/>
      <c r="OP5" s="15"/>
      <c r="OQ5" s="15"/>
      <c r="OR5" s="15"/>
      <c r="OS5" s="15"/>
      <c r="OT5" s="15"/>
      <c r="OU5" s="15"/>
      <c r="OV5" s="15"/>
      <c r="OW5" s="15"/>
      <c r="OX5" s="15"/>
      <c r="OY5" s="15"/>
      <c r="OZ5" s="15"/>
      <c r="PA5" s="15"/>
      <c r="PB5" s="15"/>
      <c r="PC5" s="15"/>
      <c r="PD5" s="15"/>
      <c r="PE5" s="15"/>
      <c r="PF5" s="15"/>
      <c r="PG5" s="15"/>
      <c r="PH5" s="15"/>
      <c r="PI5" s="15"/>
      <c r="PJ5" s="15"/>
      <c r="PK5" s="15"/>
      <c r="PL5" s="15"/>
      <c r="PM5" s="15"/>
      <c r="PN5" s="15"/>
      <c r="PO5" s="15"/>
      <c r="PP5" s="15"/>
      <c r="PQ5" s="15"/>
      <c r="PR5" s="15"/>
      <c r="PS5" s="15"/>
      <c r="PT5" s="15"/>
      <c r="PU5" s="15"/>
      <c r="PV5" s="15"/>
      <c r="PW5" s="15"/>
      <c r="PX5" s="15"/>
      <c r="PY5" s="15"/>
      <c r="PZ5" s="15"/>
      <c r="QA5" s="15"/>
      <c r="QB5" s="15"/>
      <c r="QC5" s="15"/>
      <c r="QD5" s="15"/>
      <c r="QE5" s="15"/>
      <c r="QF5" s="15"/>
      <c r="QG5" s="15"/>
      <c r="QH5" s="15"/>
      <c r="QI5" s="15"/>
      <c r="QJ5" s="15"/>
      <c r="QK5" s="15"/>
      <c r="QL5" s="15"/>
      <c r="QM5" s="15"/>
      <c r="QN5" s="15"/>
      <c r="QO5" s="15"/>
      <c r="QP5" s="15"/>
      <c r="QQ5" s="15"/>
      <c r="QR5" s="15"/>
      <c r="QS5" s="15"/>
      <c r="QT5" s="15"/>
      <c r="QU5" s="15"/>
      <c r="QV5" s="15"/>
      <c r="QW5" s="15"/>
      <c r="QX5" s="15"/>
      <c r="QY5" s="15"/>
      <c r="QZ5" s="15"/>
      <c r="RA5" s="15"/>
      <c r="RB5" s="15"/>
      <c r="RC5" s="15"/>
      <c r="RD5" s="15"/>
      <c r="RE5" s="15"/>
      <c r="RF5" s="15"/>
      <c r="RG5" s="15"/>
      <c r="RH5" s="15"/>
      <c r="RI5" s="15"/>
      <c r="RJ5" s="15"/>
      <c r="RK5" s="15"/>
      <c r="RL5" s="15"/>
      <c r="RM5" s="15"/>
      <c r="RN5" s="15"/>
      <c r="RO5" s="15"/>
      <c r="RP5" s="15"/>
      <c r="RQ5" s="15"/>
      <c r="RR5" s="15"/>
      <c r="RS5" s="15"/>
      <c r="RT5" s="15"/>
      <c r="RU5" s="15"/>
      <c r="RV5" s="15"/>
      <c r="RW5" s="15"/>
      <c r="RX5" s="15"/>
      <c r="RY5" s="15"/>
      <c r="RZ5" s="15"/>
      <c r="SA5" s="15"/>
      <c r="SB5" s="15"/>
      <c r="SC5" s="15"/>
      <c r="SD5" s="15"/>
      <c r="SE5" s="15"/>
      <c r="SF5" s="15"/>
      <c r="SG5" s="15"/>
      <c r="SH5" s="15"/>
      <c r="SI5" s="15"/>
      <c r="SJ5" s="15"/>
      <c r="SK5" s="15"/>
      <c r="SL5" s="15"/>
      <c r="SM5" s="15"/>
      <c r="SN5" s="15"/>
      <c r="SO5" s="15"/>
      <c r="SP5" s="15"/>
      <c r="SQ5" s="15"/>
      <c r="SR5" s="15"/>
      <c r="SS5" s="15"/>
      <c r="ST5" s="15"/>
      <c r="SU5" s="15"/>
      <c r="SV5" s="15"/>
      <c r="SW5" s="15"/>
      <c r="SX5" s="15"/>
      <c r="SY5" s="15"/>
      <c r="SZ5" s="15"/>
      <c r="TA5" s="15"/>
      <c r="TB5" s="15"/>
      <c r="TC5" s="15"/>
      <c r="TD5" s="15"/>
      <c r="TE5" s="15"/>
      <c r="TF5" s="15"/>
      <c r="TG5" s="15"/>
      <c r="TH5" s="15"/>
      <c r="TI5" s="15"/>
      <c r="TJ5" s="15"/>
      <c r="TK5" s="15"/>
      <c r="TL5" s="15"/>
      <c r="TM5" s="15"/>
      <c r="TN5" s="15"/>
      <c r="TO5" s="15"/>
      <c r="TP5" s="15"/>
      <c r="TQ5" s="15"/>
      <c r="TR5" s="15"/>
      <c r="TS5" s="15"/>
      <c r="TT5" s="15"/>
      <c r="TU5" s="15"/>
      <c r="TV5" s="15"/>
      <c r="TW5" s="15"/>
      <c r="TX5" s="15"/>
      <c r="TY5" s="15"/>
      <c r="TZ5" s="15"/>
      <c r="UA5" s="15"/>
      <c r="UB5" s="15"/>
      <c r="UC5" s="15"/>
      <c r="UD5" s="15"/>
      <c r="UE5" s="15"/>
      <c r="UF5" s="15"/>
      <c r="UG5" s="15"/>
      <c r="UH5" s="15"/>
      <c r="UI5" s="15"/>
      <c r="UJ5" s="15"/>
      <c r="UK5" s="15"/>
      <c r="UL5" s="15"/>
      <c r="UM5" s="15"/>
      <c r="UN5" s="15"/>
      <c r="UO5" s="15"/>
      <c r="UP5" s="15"/>
      <c r="UQ5" s="15"/>
      <c r="UR5" s="15"/>
      <c r="US5" s="15"/>
      <c r="UT5" s="15"/>
      <c r="UU5" s="15"/>
      <c r="UV5" s="15"/>
      <c r="UW5" s="15"/>
      <c r="UX5" s="15"/>
      <c r="UY5" s="15"/>
      <c r="UZ5" s="15"/>
      <c r="VA5" s="15"/>
      <c r="VB5" s="15"/>
      <c r="VC5" s="15"/>
      <c r="VD5" s="15"/>
      <c r="VE5" s="15"/>
      <c r="VF5" s="15"/>
      <c r="VG5" s="15"/>
      <c r="VH5" s="15"/>
      <c r="VI5" s="15"/>
      <c r="VJ5" s="15"/>
      <c r="VK5" s="15"/>
      <c r="VL5" s="15"/>
      <c r="VM5" s="15"/>
      <c r="VN5" s="15"/>
      <c r="VO5" s="15"/>
      <c r="VP5" s="15"/>
      <c r="VQ5" s="15"/>
      <c r="VR5" s="15"/>
      <c r="VS5" s="15"/>
      <c r="VT5" s="15"/>
      <c r="VU5" s="15"/>
      <c r="VV5" s="15"/>
      <c r="VW5" s="15"/>
      <c r="VX5" s="15"/>
      <c r="VY5" s="15"/>
      <c r="VZ5" s="15"/>
      <c r="WA5" s="15"/>
      <c r="WB5" s="15"/>
      <c r="WC5" s="15"/>
      <c r="WD5" s="15"/>
      <c r="WE5" s="15"/>
      <c r="WF5" s="15"/>
      <c r="WG5" s="15"/>
      <c r="WH5" s="15"/>
      <c r="WI5" s="15"/>
      <c r="WJ5" s="15"/>
      <c r="WK5" s="15"/>
      <c r="WL5" s="15"/>
      <c r="WM5" s="15"/>
      <c r="WN5" s="15"/>
      <c r="WO5" s="15"/>
      <c r="WP5" s="15"/>
      <c r="WQ5" s="15"/>
      <c r="WR5" s="15"/>
      <c r="WS5" s="15"/>
      <c r="WT5" s="15"/>
      <c r="WU5" s="15"/>
      <c r="WV5" s="15"/>
      <c r="WW5" s="15"/>
      <c r="WX5" s="15"/>
      <c r="WY5" s="15"/>
      <c r="WZ5" s="15"/>
      <c r="XA5" s="15"/>
      <c r="XB5" s="15"/>
      <c r="XC5" s="15"/>
      <c r="XD5" s="15"/>
      <c r="XE5" s="15"/>
      <c r="XF5" s="15"/>
      <c r="XG5" s="15"/>
      <c r="XH5" s="15"/>
      <c r="XI5" s="15"/>
      <c r="XJ5" s="15"/>
      <c r="XK5" s="15"/>
      <c r="XL5" s="15"/>
      <c r="XM5" s="15"/>
      <c r="XN5" s="15"/>
      <c r="XO5" s="15"/>
      <c r="XP5" s="15"/>
      <c r="XQ5" s="15"/>
      <c r="XR5" s="15"/>
      <c r="XS5" s="15"/>
      <c r="XT5" s="15"/>
      <c r="XU5" s="15"/>
      <c r="XV5" s="15"/>
      <c r="XW5" s="15"/>
      <c r="XX5" s="15"/>
      <c r="XY5" s="15"/>
      <c r="XZ5" s="15"/>
      <c r="YA5" s="15"/>
      <c r="YB5" s="15"/>
      <c r="YC5" s="15"/>
      <c r="YD5" s="15"/>
      <c r="YE5" s="15"/>
      <c r="YF5" s="15"/>
      <c r="YG5" s="15"/>
      <c r="YH5" s="15"/>
      <c r="YI5" s="15"/>
      <c r="YJ5" s="15"/>
      <c r="YK5" s="15"/>
      <c r="YL5" s="15"/>
      <c r="YM5" s="15"/>
      <c r="YN5" s="15"/>
      <c r="YO5" s="15"/>
      <c r="YP5" s="15"/>
      <c r="YQ5" s="15"/>
      <c r="YR5" s="15"/>
      <c r="YS5" s="15"/>
      <c r="YT5" s="15"/>
      <c r="YU5" s="15"/>
      <c r="YV5" s="15"/>
      <c r="YW5" s="15"/>
      <c r="YX5" s="15"/>
      <c r="YY5" s="15"/>
      <c r="YZ5" s="15"/>
      <c r="ZA5" s="15"/>
      <c r="ZB5" s="15"/>
      <c r="ZC5" s="15"/>
      <c r="ZD5" s="15"/>
      <c r="ZE5" s="15"/>
      <c r="ZF5" s="15"/>
      <c r="ZG5" s="15"/>
      <c r="ZH5" s="15"/>
      <c r="ZI5" s="15"/>
      <c r="ZJ5" s="15"/>
      <c r="ZK5" s="15"/>
      <c r="ZL5" s="15"/>
      <c r="ZM5" s="15"/>
      <c r="ZN5" s="15"/>
      <c r="ZO5" s="15"/>
      <c r="ZP5" s="15"/>
      <c r="ZQ5" s="15"/>
      <c r="ZR5" s="15"/>
      <c r="ZS5" s="15"/>
      <c r="ZT5" s="15"/>
      <c r="ZU5" s="15"/>
      <c r="ZV5" s="15"/>
      <c r="ZW5" s="15"/>
      <c r="ZX5" s="15"/>
      <c r="ZY5" s="15"/>
      <c r="ZZ5" s="15"/>
      <c r="AAA5" s="15"/>
      <c r="AAB5" s="15"/>
      <c r="AAC5" s="15"/>
      <c r="AAD5" s="15"/>
      <c r="AAE5" s="15"/>
      <c r="AAF5" s="15"/>
      <c r="AAG5" s="15"/>
      <c r="AAH5" s="15"/>
      <c r="AAI5" s="15"/>
      <c r="AAJ5" s="15"/>
      <c r="AAK5" s="15"/>
      <c r="AAL5" s="15"/>
      <c r="AAM5" s="15"/>
      <c r="AAN5" s="15"/>
      <c r="AAO5" s="15"/>
      <c r="AAP5" s="15"/>
      <c r="AAQ5" s="15"/>
      <c r="AAR5" s="15"/>
      <c r="AAS5" s="15"/>
      <c r="AAT5" s="15"/>
      <c r="AAU5" s="15"/>
      <c r="AAV5" s="15"/>
      <c r="AAW5" s="15"/>
      <c r="AAX5" s="15"/>
      <c r="AAY5" s="15"/>
      <c r="AAZ5" s="15"/>
      <c r="ABA5" s="15"/>
      <c r="ABB5" s="15"/>
      <c r="ABC5" s="15"/>
      <c r="ABD5" s="15"/>
      <c r="ABE5" s="15"/>
      <c r="ABF5" s="15"/>
      <c r="ABG5" s="15"/>
      <c r="ABH5" s="15"/>
      <c r="ABI5" s="15"/>
      <c r="ABJ5" s="15"/>
      <c r="ABK5" s="15"/>
      <c r="ABL5" s="15"/>
      <c r="ABM5" s="15"/>
      <c r="ABN5" s="15"/>
      <c r="ABO5" s="15"/>
      <c r="ABP5" s="15"/>
      <c r="ABQ5" s="15"/>
      <c r="ABR5" s="15"/>
      <c r="ABS5" s="15"/>
      <c r="ABT5" s="15"/>
      <c r="ABU5" s="15"/>
      <c r="ABV5" s="15"/>
      <c r="ABW5" s="15"/>
      <c r="ABX5" s="15"/>
      <c r="ABY5" s="15"/>
      <c r="ABZ5" s="15"/>
      <c r="ACA5" s="15"/>
      <c r="ACB5" s="15"/>
      <c r="ACC5" s="15"/>
      <c r="ACD5" s="15"/>
      <c r="ACE5" s="15"/>
      <c r="ACF5" s="15"/>
      <c r="ACG5" s="15"/>
      <c r="ACH5" s="15"/>
      <c r="ACI5" s="15"/>
      <c r="ACJ5" s="15"/>
      <c r="ACK5" s="15"/>
      <c r="ACL5" s="15"/>
      <c r="ACM5" s="15"/>
      <c r="ACN5" s="15"/>
      <c r="ACO5" s="15"/>
      <c r="ACP5" s="15"/>
      <c r="ACQ5" s="15"/>
      <c r="ACR5" s="15"/>
      <c r="ACS5" s="15"/>
      <c r="ACT5" s="15"/>
      <c r="ACU5" s="15"/>
      <c r="ACV5" s="15"/>
      <c r="ACW5" s="15"/>
      <c r="ACX5" s="15"/>
      <c r="ACY5" s="15"/>
      <c r="ACZ5" s="15"/>
      <c r="ADA5" s="15"/>
      <c r="ADB5" s="15"/>
      <c r="ADC5" s="15"/>
      <c r="ADD5" s="15"/>
      <c r="ADE5" s="15"/>
      <c r="ADF5" s="15"/>
      <c r="ADG5" s="15"/>
      <c r="ADH5" s="15"/>
      <c r="ADI5" s="15"/>
      <c r="ADJ5" s="15"/>
      <c r="ADK5" s="15"/>
      <c r="ADL5" s="15"/>
      <c r="ADM5" s="15"/>
      <c r="ADN5" s="15"/>
      <c r="ADO5" s="15"/>
      <c r="ADP5" s="15"/>
      <c r="ADQ5" s="15"/>
      <c r="ADR5" s="15"/>
      <c r="ADS5" s="15"/>
      <c r="ADT5" s="15"/>
      <c r="ADU5" s="15"/>
      <c r="ADV5" s="15"/>
      <c r="ADW5" s="15"/>
      <c r="ADX5" s="15"/>
      <c r="ADY5" s="15"/>
      <c r="ADZ5" s="15"/>
      <c r="AEA5" s="15"/>
      <c r="AEB5" s="15"/>
      <c r="AEC5" s="15"/>
      <c r="AED5" s="15"/>
      <c r="AEE5" s="15"/>
      <c r="AEF5" s="15"/>
      <c r="AEG5" s="15"/>
      <c r="AEH5" s="15"/>
      <c r="AEI5" s="15"/>
      <c r="AEJ5" s="15"/>
      <c r="AEK5" s="15"/>
      <c r="AEL5" s="15"/>
      <c r="AEM5" s="15"/>
      <c r="AEN5" s="15"/>
      <c r="AEO5" s="15"/>
      <c r="AEP5" s="15"/>
      <c r="AEQ5" s="15"/>
      <c r="AER5" s="15"/>
      <c r="AES5" s="15"/>
      <c r="AET5" s="15"/>
      <c r="AEU5" s="15"/>
      <c r="AEV5" s="15"/>
      <c r="AEW5" s="15"/>
      <c r="AEX5" s="15"/>
      <c r="AEY5" s="15"/>
      <c r="AEZ5" s="15"/>
      <c r="AFA5" s="15"/>
      <c r="AFB5" s="15"/>
      <c r="AFC5" s="15"/>
      <c r="AFD5" s="15"/>
      <c r="AFE5" s="15"/>
      <c r="AFF5" s="15"/>
      <c r="AFG5" s="15"/>
      <c r="AFH5" s="15"/>
      <c r="AFI5" s="15"/>
      <c r="AFJ5" s="15"/>
      <c r="AFK5" s="15"/>
      <c r="AFL5" s="15"/>
      <c r="AFM5" s="15"/>
      <c r="AFN5" s="15"/>
      <c r="AFO5" s="15"/>
      <c r="AFP5" s="15"/>
      <c r="AFQ5" s="15"/>
      <c r="AFR5" s="15"/>
      <c r="AFS5" s="15"/>
      <c r="AFT5" s="15"/>
      <c r="AFU5" s="15"/>
      <c r="AFV5" s="15"/>
      <c r="AFW5" s="15"/>
      <c r="AFX5" s="15"/>
      <c r="AFY5" s="15"/>
      <c r="AFZ5" s="15"/>
      <c r="AGA5" s="15"/>
      <c r="AGB5" s="15"/>
      <c r="AGC5" s="15"/>
      <c r="AGD5" s="15"/>
      <c r="AGE5" s="15"/>
      <c r="AGF5" s="15"/>
      <c r="AGG5" s="15"/>
      <c r="AGH5" s="15"/>
      <c r="AGI5" s="15"/>
      <c r="AGJ5" s="15"/>
      <c r="AGK5" s="15"/>
      <c r="AGL5" s="15"/>
      <c r="AGM5" s="15"/>
      <c r="AGN5" s="15"/>
      <c r="AGO5" s="15"/>
      <c r="AGP5" s="15"/>
      <c r="AGQ5" s="15"/>
      <c r="AGR5" s="15"/>
      <c r="AGS5" s="15"/>
      <c r="AGT5" s="15"/>
      <c r="AGU5" s="15"/>
      <c r="AGV5" s="15"/>
      <c r="AGW5" s="15"/>
      <c r="AGX5" s="15"/>
      <c r="AGY5" s="15"/>
      <c r="AGZ5" s="15"/>
      <c r="AHA5" s="15"/>
      <c r="AHB5" s="15"/>
      <c r="AHC5" s="15"/>
      <c r="AHD5" s="15"/>
      <c r="AHE5" s="15"/>
      <c r="AHF5" s="15"/>
      <c r="AHG5" s="15"/>
      <c r="AHH5" s="15"/>
      <c r="AHI5" s="15"/>
      <c r="AHJ5" s="15"/>
      <c r="AHK5" s="15"/>
      <c r="AHL5" s="15"/>
      <c r="AHM5" s="15"/>
      <c r="AHN5" s="15"/>
      <c r="AHO5" s="15"/>
      <c r="AHP5" s="15"/>
      <c r="AHQ5" s="15"/>
      <c r="AHR5" s="15"/>
      <c r="AHS5" s="15"/>
      <c r="AHT5" s="15"/>
      <c r="AHU5" s="15"/>
      <c r="AHV5" s="15"/>
      <c r="AHW5" s="15"/>
      <c r="AHX5" s="15"/>
      <c r="AHY5" s="15"/>
      <c r="AHZ5" s="15"/>
      <c r="AIA5" s="15"/>
      <c r="AIB5" s="15"/>
      <c r="AIC5" s="15"/>
      <c r="AID5" s="15"/>
      <c r="AIE5" s="15"/>
      <c r="AIF5" s="15"/>
      <c r="AIG5" s="15"/>
      <c r="AIH5" s="15"/>
      <c r="AII5" s="15"/>
      <c r="AIJ5" s="15"/>
      <c r="AIK5" s="15"/>
      <c r="AIL5" s="15"/>
      <c r="AIM5" s="15"/>
      <c r="AIN5" s="15"/>
      <c r="AIO5" s="15"/>
      <c r="AIP5" s="15"/>
      <c r="AIQ5" s="15"/>
      <c r="AIR5" s="15"/>
      <c r="AIS5" s="15"/>
      <c r="AIT5" s="15"/>
      <c r="AIU5" s="15"/>
      <c r="AIV5" s="15"/>
      <c r="AIW5" s="15"/>
      <c r="AIX5" s="15"/>
      <c r="AIY5" s="15"/>
      <c r="AIZ5" s="15"/>
      <c r="AJA5" s="15"/>
      <c r="AJB5" s="15"/>
      <c r="AJC5" s="15"/>
      <c r="AJD5" s="15"/>
      <c r="AJE5" s="15"/>
      <c r="AJF5" s="15"/>
      <c r="AJG5" s="15"/>
      <c r="AJH5" s="15"/>
      <c r="AJI5" s="15"/>
      <c r="AJJ5" s="15"/>
      <c r="AJK5" s="15"/>
      <c r="AJL5" s="15"/>
      <c r="AJM5" s="15"/>
      <c r="AJN5" s="15"/>
      <c r="AJO5" s="15"/>
      <c r="AJP5" s="15"/>
      <c r="AJQ5" s="15"/>
      <c r="AJR5" s="15"/>
      <c r="AJS5" s="15"/>
      <c r="AJT5" s="15"/>
      <c r="AJU5" s="15"/>
      <c r="AJV5" s="15"/>
      <c r="AJW5" s="15"/>
      <c r="AJX5" s="15"/>
      <c r="AJY5" s="15"/>
      <c r="AJZ5" s="15"/>
      <c r="AKA5" s="15"/>
      <c r="AKB5" s="15"/>
      <c r="AKC5" s="15"/>
      <c r="AKD5" s="15"/>
      <c r="AKE5" s="15"/>
      <c r="AKF5" s="15"/>
      <c r="AKG5" s="15"/>
      <c r="AKH5" s="15"/>
      <c r="AKI5" s="15"/>
      <c r="AKJ5" s="15"/>
      <c r="AKK5" s="15"/>
      <c r="AKL5" s="15"/>
      <c r="AKM5" s="15"/>
      <c r="AKN5" s="15"/>
      <c r="AKO5" s="15"/>
      <c r="AKP5" s="15"/>
      <c r="AKQ5" s="15"/>
      <c r="AKR5" s="15"/>
      <c r="AKS5" s="15"/>
      <c r="AKT5" s="15"/>
      <c r="AKU5" s="15"/>
      <c r="AKV5" s="15"/>
      <c r="AKW5" s="15"/>
      <c r="AKX5" s="15"/>
      <c r="AKY5" s="15"/>
      <c r="AKZ5" s="15"/>
      <c r="ALA5" s="15"/>
      <c r="ALB5" s="15"/>
      <c r="ALC5" s="15"/>
      <c r="ALD5" s="15"/>
      <c r="ALE5" s="15"/>
      <c r="ALF5" s="15"/>
      <c r="ALG5" s="15"/>
      <c r="ALH5" s="15"/>
      <c r="ALI5" s="15"/>
      <c r="ALJ5" s="15"/>
      <c r="ALK5" s="15"/>
      <c r="ALL5" s="15"/>
      <c r="ALM5" s="15"/>
      <c r="ALN5" s="15"/>
      <c r="ALO5" s="15"/>
      <c r="ALP5" s="15"/>
      <c r="ALQ5" s="15"/>
      <c r="ALR5" s="15"/>
      <c r="ALS5" s="15"/>
      <c r="ALT5" s="15"/>
      <c r="ALU5" s="15"/>
      <c r="ALV5" s="15"/>
      <c r="ALW5" s="15"/>
      <c r="ALX5" s="15"/>
      <c r="ALY5" s="15"/>
      <c r="ALZ5" s="15"/>
      <c r="AMA5" s="15"/>
      <c r="AMB5" s="15"/>
      <c r="AMC5" s="15"/>
      <c r="AMD5" s="15"/>
      <c r="AME5" s="15"/>
      <c r="AMF5" s="15"/>
      <c r="AMG5" s="15"/>
      <c r="AMH5" s="15"/>
      <c r="AMI5" s="15"/>
      <c r="AMJ5" s="15"/>
      <c r="AMK5" s="15"/>
      <c r="AML5" s="15"/>
      <c r="AMM5" s="15"/>
      <c r="AMN5" s="15"/>
      <c r="AMO5" s="15"/>
      <c r="AMP5" s="15"/>
      <c r="AMQ5" s="15"/>
      <c r="AMR5" s="15"/>
      <c r="AMS5" s="15"/>
      <c r="AMT5" s="15"/>
      <c r="AMU5" s="15"/>
      <c r="AMV5" s="15"/>
      <c r="AMW5" s="15"/>
      <c r="AMX5" s="15"/>
      <c r="AMY5" s="15"/>
      <c r="AMZ5" s="15"/>
      <c r="ANA5" s="15"/>
      <c r="ANB5" s="15"/>
      <c r="ANC5" s="15"/>
      <c r="AND5" s="15"/>
      <c r="ANE5" s="15"/>
      <c r="ANF5" s="15"/>
      <c r="ANG5" s="15"/>
      <c r="ANH5" s="15"/>
      <c r="ANI5" s="15"/>
      <c r="ANJ5" s="15"/>
      <c r="ANK5" s="15"/>
      <c r="ANL5" s="15"/>
      <c r="ANM5" s="15"/>
      <c r="ANN5" s="15"/>
      <c r="ANO5" s="15"/>
      <c r="ANP5" s="15"/>
      <c r="ANQ5" s="15"/>
      <c r="ANR5" s="15"/>
      <c r="ANS5" s="15"/>
      <c r="ANT5" s="15"/>
      <c r="ANU5" s="15"/>
      <c r="ANV5" s="15"/>
      <c r="ANW5" s="15"/>
      <c r="ANX5" s="15"/>
      <c r="ANY5" s="15"/>
      <c r="ANZ5" s="15"/>
      <c r="AOA5" s="15"/>
      <c r="AOB5" s="15"/>
      <c r="AOC5" s="15"/>
      <c r="AOD5" s="15"/>
      <c r="AOE5" s="15"/>
      <c r="AOF5" s="15"/>
      <c r="AOG5" s="15"/>
      <c r="AOH5" s="15"/>
      <c r="AOI5" s="15"/>
      <c r="AOJ5" s="15"/>
      <c r="AOK5" s="15"/>
      <c r="AOL5" s="15"/>
      <c r="AOM5" s="15"/>
      <c r="AON5" s="15"/>
      <c r="AOO5" s="15"/>
      <c r="AOP5" s="15"/>
      <c r="AOQ5" s="15"/>
      <c r="AOR5" s="15"/>
      <c r="AOS5" s="15"/>
      <c r="AOT5" s="15"/>
      <c r="AOU5" s="15"/>
      <c r="AOV5" s="15"/>
      <c r="AOW5" s="15"/>
      <c r="AOX5" s="15"/>
      <c r="AOY5" s="15"/>
      <c r="AOZ5" s="15"/>
      <c r="APA5" s="15"/>
      <c r="APB5" s="15"/>
      <c r="APC5" s="15"/>
      <c r="APD5" s="15"/>
      <c r="APE5" s="15"/>
      <c r="APF5" s="15"/>
      <c r="APG5" s="15"/>
      <c r="APH5" s="15"/>
      <c r="API5" s="15"/>
      <c r="APJ5" s="15"/>
      <c r="APK5" s="15"/>
      <c r="APL5" s="15"/>
      <c r="APM5" s="15"/>
      <c r="APN5" s="15"/>
      <c r="APO5" s="15"/>
      <c r="APP5" s="15"/>
      <c r="APQ5" s="15"/>
      <c r="APR5" s="15"/>
      <c r="APS5" s="15"/>
      <c r="APT5" s="15"/>
      <c r="APU5" s="15"/>
      <c r="APV5" s="15"/>
      <c r="APW5" s="15"/>
      <c r="APX5" s="15"/>
      <c r="APY5" s="15"/>
      <c r="APZ5" s="15"/>
      <c r="AQA5" s="15"/>
      <c r="AQB5" s="15"/>
      <c r="AQC5" s="15"/>
      <c r="AQD5" s="15"/>
      <c r="AQE5" s="15"/>
      <c r="AQF5" s="15"/>
      <c r="AQG5" s="15"/>
      <c r="AQH5" s="15"/>
      <c r="AQI5" s="15"/>
      <c r="AQJ5" s="15"/>
      <c r="AQK5" s="15"/>
      <c r="AQL5" s="15"/>
      <c r="AQM5" s="15"/>
      <c r="AQN5" s="15"/>
      <c r="AQO5" s="15"/>
      <c r="AQP5" s="15"/>
      <c r="AQQ5" s="15"/>
      <c r="AQR5" s="15"/>
      <c r="AQS5" s="15"/>
      <c r="AQT5" s="15"/>
      <c r="AQU5" s="15"/>
      <c r="AQV5" s="15"/>
      <c r="AQW5" s="15"/>
      <c r="AQX5" s="15"/>
      <c r="AQY5" s="15"/>
      <c r="AQZ5" s="15"/>
      <c r="ARA5" s="15"/>
      <c r="ARB5" s="15"/>
      <c r="ARC5" s="15"/>
      <c r="ARD5" s="15"/>
      <c r="ARE5" s="15"/>
      <c r="ARF5" s="15"/>
      <c r="ARG5" s="15"/>
      <c r="ARH5" s="15"/>
      <c r="ARI5" s="15"/>
      <c r="ARJ5" s="15"/>
      <c r="ARK5" s="15"/>
      <c r="ARL5" s="15"/>
      <c r="ARM5" s="15"/>
      <c r="ARN5" s="15"/>
      <c r="ARO5" s="15"/>
      <c r="ARP5" s="15"/>
      <c r="ARQ5" s="15"/>
      <c r="ARR5" s="15"/>
      <c r="ARS5" s="15"/>
      <c r="ART5" s="15"/>
      <c r="ARU5" s="15"/>
      <c r="ARV5" s="15"/>
      <c r="ARW5" s="15"/>
      <c r="ARX5" s="15"/>
      <c r="ARY5" s="15"/>
      <c r="ARZ5" s="15"/>
      <c r="ASA5" s="15"/>
      <c r="ASB5" s="15"/>
      <c r="ASC5" s="15"/>
      <c r="ASD5" s="15"/>
      <c r="ASE5" s="15"/>
      <c r="ASF5" s="15"/>
      <c r="ASG5" s="15"/>
      <c r="ASH5" s="15"/>
      <c r="ASI5" s="15"/>
      <c r="ASJ5" s="15"/>
      <c r="ASK5" s="15"/>
      <c r="ASL5" s="15"/>
      <c r="ASM5" s="15"/>
      <c r="ASN5" s="15"/>
      <c r="ASO5" s="15"/>
      <c r="ASP5" s="15"/>
      <c r="ASQ5" s="15"/>
      <c r="ASR5" s="15"/>
      <c r="ASS5" s="15"/>
      <c r="AST5" s="15"/>
      <c r="ASU5" s="15"/>
      <c r="ASV5" s="15"/>
      <c r="ASW5" s="15"/>
      <c r="ASX5" s="15"/>
      <c r="ASY5" s="15"/>
      <c r="ASZ5" s="15"/>
      <c r="ATA5" s="15"/>
      <c r="ATB5" s="15"/>
      <c r="ATC5" s="15"/>
      <c r="ATD5" s="15"/>
      <c r="ATE5" s="15"/>
      <c r="ATF5" s="15"/>
      <c r="ATG5" s="15"/>
      <c r="ATH5" s="15"/>
      <c r="ATI5" s="15"/>
      <c r="ATJ5" s="15"/>
      <c r="ATK5" s="15"/>
      <c r="ATL5" s="15"/>
      <c r="ATM5" s="15"/>
      <c r="ATN5" s="15"/>
      <c r="ATO5" s="15"/>
      <c r="ATP5" s="15"/>
      <c r="ATQ5" s="15"/>
      <c r="ATR5" s="15"/>
      <c r="ATS5" s="15"/>
      <c r="ATT5" s="15"/>
      <c r="ATU5" s="15"/>
      <c r="ATV5" s="15"/>
      <c r="ATW5" s="15"/>
      <c r="ATX5" s="15"/>
      <c r="ATY5" s="15"/>
      <c r="ATZ5" s="15"/>
      <c r="AUA5" s="15"/>
      <c r="AUB5" s="15"/>
      <c r="AUC5" s="15"/>
      <c r="AUD5" s="15"/>
      <c r="AUE5" s="15"/>
      <c r="AUF5" s="15"/>
      <c r="AUG5" s="15"/>
      <c r="AUH5" s="15"/>
      <c r="AUI5" s="15"/>
      <c r="AUJ5" s="15"/>
      <c r="AUK5" s="15"/>
      <c r="AUL5" s="15"/>
      <c r="AUM5" s="15"/>
      <c r="AUN5" s="15"/>
      <c r="AUO5" s="15"/>
      <c r="AUP5" s="15"/>
      <c r="AUQ5" s="15"/>
      <c r="AUR5" s="15"/>
      <c r="AUS5" s="15"/>
      <c r="AUT5" s="15"/>
      <c r="AUU5" s="15"/>
      <c r="AUV5" s="15"/>
      <c r="AUW5" s="15"/>
      <c r="AUX5" s="15"/>
      <c r="AUY5" s="15"/>
      <c r="AUZ5" s="15"/>
      <c r="AVA5" s="15"/>
      <c r="AVB5" s="15"/>
      <c r="AVC5" s="15"/>
      <c r="AVD5" s="15"/>
      <c r="AVE5" s="15"/>
      <c r="AVF5" s="15"/>
      <c r="AVG5" s="15"/>
      <c r="AVH5" s="15"/>
      <c r="AVI5" s="15"/>
      <c r="AVJ5" s="15"/>
      <c r="AVK5" s="15"/>
      <c r="AVL5" s="15"/>
      <c r="AVM5" s="15"/>
      <c r="AVN5" s="15"/>
      <c r="AVO5" s="15"/>
      <c r="AVP5" s="15"/>
      <c r="AVQ5" s="15"/>
      <c r="AVR5" s="15"/>
      <c r="AVS5" s="15"/>
      <c r="AVT5" s="15"/>
      <c r="AVU5" s="15"/>
      <c r="AVV5" s="15"/>
      <c r="AVW5" s="15"/>
      <c r="AVX5" s="15"/>
      <c r="AVY5" s="15"/>
      <c r="AVZ5" s="15"/>
      <c r="AWA5" s="15"/>
      <c r="AWB5" s="15"/>
      <c r="AWC5" s="15"/>
      <c r="AWD5" s="15"/>
      <c r="AWE5" s="15"/>
      <c r="AWF5" s="15"/>
      <c r="AWG5" s="15"/>
      <c r="AWH5" s="15"/>
      <c r="AWI5" s="15"/>
      <c r="AWJ5" s="15"/>
      <c r="AWK5" s="15"/>
      <c r="AWL5" s="15"/>
      <c r="AWM5" s="15"/>
      <c r="AWN5" s="15"/>
      <c r="AWO5" s="15"/>
      <c r="AWP5" s="15"/>
      <c r="AWQ5" s="15"/>
      <c r="AWR5" s="15"/>
      <c r="AWS5" s="15"/>
      <c r="AWT5" s="15"/>
      <c r="AWU5" s="15"/>
      <c r="AWV5" s="15"/>
      <c r="AWW5" s="15"/>
      <c r="AWX5" s="15"/>
      <c r="AWY5" s="15"/>
      <c r="AWZ5" s="15"/>
      <c r="AXA5" s="15"/>
      <c r="AXB5" s="15"/>
      <c r="AXC5" s="15"/>
      <c r="AXD5" s="15"/>
      <c r="AXE5" s="15"/>
      <c r="AXF5" s="15"/>
      <c r="AXG5" s="15"/>
      <c r="AXH5" s="15"/>
      <c r="AXI5" s="15"/>
      <c r="AXJ5" s="15"/>
      <c r="AXK5" s="15"/>
      <c r="AXL5" s="15"/>
      <c r="AXM5" s="15"/>
      <c r="AXN5" s="15"/>
      <c r="AXO5" s="15"/>
      <c r="AXP5" s="15"/>
      <c r="AXQ5" s="15"/>
      <c r="AXR5" s="15"/>
      <c r="AXS5" s="15"/>
      <c r="AXT5" s="15"/>
      <c r="AXU5" s="15"/>
      <c r="AXV5" s="15"/>
      <c r="AXW5" s="15"/>
      <c r="AXX5" s="15"/>
      <c r="AXY5" s="15"/>
      <c r="AXZ5" s="15"/>
      <c r="AYA5" s="15"/>
      <c r="AYB5" s="15"/>
      <c r="AYC5" s="15"/>
      <c r="AYD5" s="15"/>
      <c r="AYE5" s="15"/>
      <c r="AYF5" s="15"/>
      <c r="AYG5" s="15"/>
      <c r="AYH5" s="15"/>
      <c r="AYI5" s="15"/>
      <c r="AYJ5" s="15"/>
      <c r="AYK5" s="15"/>
      <c r="AYL5" s="15"/>
      <c r="AYM5" s="15"/>
      <c r="AYN5" s="15"/>
      <c r="AYO5" s="15"/>
      <c r="AYP5" s="15"/>
      <c r="AYQ5" s="15"/>
      <c r="AYR5" s="15"/>
      <c r="AYS5" s="15"/>
      <c r="AYT5" s="15"/>
      <c r="AYU5" s="15"/>
      <c r="AYV5" s="15"/>
      <c r="AYW5" s="15"/>
      <c r="AYX5" s="15"/>
      <c r="AYY5" s="15"/>
      <c r="AYZ5" s="15"/>
      <c r="AZA5" s="15"/>
      <c r="AZB5" s="15"/>
      <c r="AZC5" s="15"/>
      <c r="AZD5" s="15"/>
      <c r="AZE5" s="15"/>
      <c r="AZF5" s="15"/>
      <c r="AZG5" s="15"/>
      <c r="AZH5" s="15"/>
      <c r="AZI5" s="15"/>
      <c r="AZJ5" s="15"/>
      <c r="AZK5" s="15"/>
      <c r="AZL5" s="15"/>
      <c r="AZM5" s="15"/>
      <c r="AZN5" s="15"/>
      <c r="AZO5" s="15"/>
      <c r="AZP5" s="15"/>
      <c r="AZQ5" s="15"/>
      <c r="AZR5" s="15"/>
      <c r="AZS5" s="15"/>
      <c r="AZT5" s="15"/>
      <c r="AZU5" s="15"/>
      <c r="AZV5" s="15"/>
      <c r="AZW5" s="15"/>
      <c r="AZX5" s="15"/>
      <c r="AZY5" s="15"/>
      <c r="AZZ5" s="15"/>
      <c r="BAA5" s="15"/>
      <c r="BAB5" s="15"/>
      <c r="BAC5" s="15"/>
      <c r="BAD5" s="15"/>
      <c r="BAE5" s="15"/>
      <c r="BAF5" s="15"/>
      <c r="BAG5" s="15"/>
      <c r="BAH5" s="15"/>
      <c r="BAI5" s="15"/>
      <c r="BAJ5" s="15"/>
      <c r="BAK5" s="15"/>
      <c r="BAL5" s="15"/>
      <c r="BAM5" s="15"/>
      <c r="BAN5" s="15"/>
      <c r="BAO5" s="15"/>
      <c r="BAP5" s="15"/>
      <c r="BAQ5" s="15"/>
      <c r="BAR5" s="15"/>
      <c r="BAS5" s="15"/>
      <c r="BAT5" s="15"/>
      <c r="BAU5" s="15"/>
      <c r="BAV5" s="15"/>
      <c r="BAW5" s="15"/>
      <c r="BAX5" s="15"/>
      <c r="BAY5" s="15"/>
      <c r="BAZ5" s="15"/>
      <c r="BBA5" s="15"/>
      <c r="BBB5" s="15"/>
      <c r="BBC5" s="15"/>
      <c r="BBD5" s="15"/>
      <c r="BBE5" s="15"/>
      <c r="BBF5" s="15"/>
      <c r="BBG5" s="15"/>
      <c r="BBH5" s="15"/>
      <c r="BBI5" s="15"/>
      <c r="BBJ5" s="15"/>
      <c r="BBK5" s="15"/>
      <c r="BBL5" s="15"/>
      <c r="BBM5" s="15"/>
      <c r="BBN5" s="15"/>
      <c r="BBO5" s="15"/>
      <c r="BBP5" s="15"/>
      <c r="BBQ5" s="15"/>
      <c r="BBR5" s="15"/>
      <c r="BBS5" s="15"/>
      <c r="BBT5" s="15"/>
      <c r="BBU5" s="15"/>
      <c r="BBV5" s="15"/>
      <c r="BBW5" s="15"/>
      <c r="BBX5" s="15"/>
      <c r="BBY5" s="15"/>
      <c r="BBZ5" s="15"/>
      <c r="BCA5" s="15"/>
      <c r="BCB5" s="15"/>
      <c r="BCC5" s="15"/>
      <c r="BCD5" s="15"/>
      <c r="BCE5" s="15"/>
      <c r="BCF5" s="15"/>
      <c r="BCG5" s="15"/>
      <c r="BCH5" s="15"/>
      <c r="BCI5" s="15"/>
      <c r="BCJ5" s="15"/>
      <c r="BCK5" s="15"/>
      <c r="BCL5" s="15"/>
      <c r="BCM5" s="15"/>
      <c r="BCN5" s="15"/>
      <c r="BCO5" s="15"/>
      <c r="BCP5" s="15"/>
      <c r="BCQ5" s="15"/>
      <c r="BCR5" s="15"/>
      <c r="BCS5" s="15"/>
      <c r="BCT5" s="15"/>
      <c r="BCU5" s="15"/>
      <c r="BCV5" s="15"/>
      <c r="BCW5" s="15"/>
      <c r="BCX5" s="15"/>
      <c r="BCY5" s="15"/>
      <c r="BCZ5" s="15"/>
      <c r="BDA5" s="15"/>
      <c r="BDB5" s="15"/>
      <c r="BDC5" s="15"/>
      <c r="BDD5" s="15"/>
      <c r="BDE5" s="15"/>
      <c r="BDF5" s="15"/>
      <c r="BDG5" s="15"/>
      <c r="BDH5" s="15"/>
      <c r="BDI5" s="15"/>
      <c r="BDJ5" s="15"/>
      <c r="BDK5" s="15"/>
      <c r="BDL5" s="15"/>
      <c r="BDM5" s="15"/>
      <c r="BDN5" s="15"/>
      <c r="BDO5" s="15"/>
      <c r="BDP5" s="15"/>
      <c r="BDQ5" s="15"/>
      <c r="BDR5" s="15"/>
      <c r="BDS5" s="15"/>
      <c r="BDT5" s="15"/>
      <c r="BDU5" s="15"/>
      <c r="BDV5" s="15"/>
      <c r="BDW5" s="15"/>
      <c r="BDX5" s="15"/>
      <c r="BDY5" s="15"/>
      <c r="BDZ5" s="15"/>
      <c r="BEA5" s="15"/>
      <c r="BEB5" s="15"/>
      <c r="BEC5" s="15"/>
      <c r="BED5" s="15"/>
      <c r="BEE5" s="15"/>
      <c r="BEF5" s="15"/>
      <c r="BEG5" s="15"/>
      <c r="BEH5" s="15"/>
      <c r="BEI5" s="15"/>
      <c r="BEJ5" s="15"/>
      <c r="BEK5" s="15"/>
      <c r="BEL5" s="15"/>
      <c r="BEM5" s="15"/>
      <c r="BEN5" s="15"/>
      <c r="BEO5" s="15"/>
      <c r="BEP5" s="15"/>
      <c r="BEQ5" s="15"/>
      <c r="BER5" s="15"/>
      <c r="BES5" s="15"/>
      <c r="BET5" s="15"/>
      <c r="BEU5" s="15"/>
      <c r="BEV5" s="15"/>
      <c r="BEW5" s="15"/>
      <c r="BEX5" s="15"/>
      <c r="BEY5" s="15"/>
      <c r="BEZ5" s="15"/>
      <c r="BFA5" s="15"/>
      <c r="BFB5" s="15"/>
      <c r="BFC5" s="15"/>
      <c r="BFD5" s="15"/>
      <c r="BFE5" s="15"/>
      <c r="BFF5" s="15"/>
      <c r="BFG5" s="15"/>
      <c r="BFH5" s="15"/>
      <c r="BFI5" s="15"/>
      <c r="BFJ5" s="15"/>
      <c r="BFK5" s="15"/>
      <c r="BFL5" s="15"/>
      <c r="BFM5" s="15"/>
      <c r="BFN5" s="15"/>
      <c r="BFO5" s="15"/>
      <c r="BFP5" s="15"/>
      <c r="BFQ5" s="15"/>
      <c r="BFR5" s="15"/>
      <c r="BFS5" s="15"/>
      <c r="BFT5" s="15"/>
      <c r="BFU5" s="15"/>
      <c r="BFV5" s="15"/>
      <c r="BFW5" s="15"/>
      <c r="BFX5" s="15"/>
      <c r="BFY5" s="15"/>
      <c r="BFZ5" s="15"/>
      <c r="BGA5" s="15"/>
      <c r="BGB5" s="15"/>
      <c r="BGC5" s="15"/>
      <c r="BGD5" s="15"/>
      <c r="BGE5" s="15"/>
      <c r="BGF5" s="15"/>
      <c r="BGG5" s="15"/>
      <c r="BGH5" s="15"/>
      <c r="BGI5" s="15"/>
      <c r="BGJ5" s="15"/>
      <c r="BGK5" s="15"/>
      <c r="BGL5" s="15"/>
      <c r="BGM5" s="15"/>
      <c r="BGN5" s="15"/>
      <c r="BGO5" s="15"/>
      <c r="BGP5" s="15"/>
      <c r="BGQ5" s="15"/>
      <c r="BGR5" s="15"/>
      <c r="BGS5" s="15"/>
      <c r="BGT5" s="15"/>
      <c r="BGU5" s="15"/>
      <c r="BGV5" s="15"/>
      <c r="BGW5" s="15"/>
      <c r="BGX5" s="15"/>
      <c r="BGY5" s="15"/>
      <c r="BGZ5" s="15"/>
      <c r="BHA5" s="15"/>
      <c r="BHB5" s="15"/>
      <c r="BHC5" s="15"/>
      <c r="BHD5" s="15"/>
      <c r="BHE5" s="15"/>
      <c r="BHF5" s="15"/>
      <c r="BHG5" s="15"/>
      <c r="BHH5" s="15"/>
      <c r="BHI5" s="15"/>
      <c r="BHJ5" s="15"/>
      <c r="BHK5" s="15"/>
      <c r="BHL5" s="15"/>
      <c r="BHM5" s="15"/>
      <c r="BHN5" s="15"/>
      <c r="BHO5" s="15"/>
      <c r="BHP5" s="15"/>
      <c r="BHQ5" s="15"/>
      <c r="BHR5" s="15"/>
      <c r="BHS5" s="15"/>
      <c r="BHT5" s="15"/>
      <c r="BHU5" s="15"/>
      <c r="BHV5" s="15"/>
      <c r="BHW5" s="15"/>
      <c r="BHX5" s="15"/>
      <c r="BHY5" s="15"/>
      <c r="BHZ5" s="15"/>
      <c r="BIA5" s="15"/>
      <c r="BIB5" s="15"/>
      <c r="BIC5" s="15"/>
      <c r="BID5" s="15"/>
      <c r="BIE5" s="15"/>
      <c r="BIF5" s="15"/>
      <c r="BIG5" s="15"/>
      <c r="BIH5" s="15"/>
      <c r="BII5" s="15"/>
      <c r="BIJ5" s="15"/>
      <c r="BIK5" s="15"/>
      <c r="BIL5" s="15"/>
      <c r="BIM5" s="15"/>
      <c r="BIN5" s="15"/>
      <c r="BIO5" s="15"/>
      <c r="BIP5" s="15"/>
      <c r="BIQ5" s="15"/>
      <c r="BIR5" s="15"/>
      <c r="BIS5" s="15"/>
      <c r="BIT5" s="15"/>
      <c r="BIU5" s="15"/>
      <c r="BIV5" s="15"/>
      <c r="BIW5" s="15"/>
      <c r="BIX5" s="15"/>
      <c r="BIY5" s="15"/>
      <c r="BIZ5" s="15"/>
      <c r="BJA5" s="15"/>
      <c r="BJB5" s="15"/>
      <c r="BJC5" s="15"/>
      <c r="BJD5" s="15"/>
      <c r="BJE5" s="15"/>
      <c r="BJF5" s="15"/>
      <c r="BJG5" s="15"/>
      <c r="BJH5" s="15"/>
      <c r="BJI5" s="15"/>
      <c r="BJJ5" s="15"/>
      <c r="BJK5" s="15"/>
      <c r="BJL5" s="15"/>
      <c r="BJM5" s="15"/>
      <c r="BJN5" s="15"/>
      <c r="BJO5" s="15"/>
      <c r="BJP5" s="15"/>
      <c r="BJQ5" s="15"/>
      <c r="BJR5" s="15"/>
      <c r="BJS5" s="15"/>
      <c r="BJT5" s="15"/>
      <c r="BJU5" s="15"/>
      <c r="BJV5" s="15"/>
      <c r="BJW5" s="15"/>
      <c r="BJX5" s="15"/>
      <c r="BJY5" s="15"/>
      <c r="BJZ5" s="15"/>
      <c r="BKA5" s="15"/>
      <c r="BKB5" s="15"/>
      <c r="BKC5" s="15"/>
      <c r="BKD5" s="15"/>
      <c r="BKE5" s="15"/>
      <c r="BKF5" s="15"/>
      <c r="BKG5" s="15"/>
      <c r="BKH5" s="15"/>
      <c r="BKI5" s="15"/>
      <c r="BKJ5" s="15"/>
      <c r="BKK5" s="15"/>
      <c r="BKL5" s="15"/>
      <c r="BKM5" s="15"/>
      <c r="BKN5" s="15"/>
      <c r="BKO5" s="15"/>
      <c r="BKP5" s="15"/>
      <c r="BKQ5" s="15"/>
      <c r="BKR5" s="15"/>
      <c r="BKS5" s="15"/>
      <c r="BKT5" s="15"/>
      <c r="BKU5" s="15"/>
      <c r="BKV5" s="15"/>
      <c r="BKW5" s="15"/>
      <c r="BKX5" s="15"/>
      <c r="BKY5" s="15"/>
      <c r="BKZ5" s="15"/>
      <c r="BLA5" s="15"/>
      <c r="BLB5" s="15"/>
      <c r="BLC5" s="15"/>
      <c r="BLD5" s="15"/>
      <c r="BLE5" s="15"/>
      <c r="BLF5" s="15"/>
      <c r="BLG5" s="15"/>
      <c r="BLH5" s="15"/>
      <c r="BLI5" s="15"/>
      <c r="BLJ5" s="15"/>
      <c r="BLK5" s="15"/>
      <c r="BLL5" s="15"/>
      <c r="BLM5" s="15"/>
      <c r="BLN5" s="15"/>
      <c r="BLO5" s="15"/>
      <c r="BLP5" s="15"/>
      <c r="BLQ5" s="15"/>
      <c r="BLR5" s="15"/>
      <c r="BLS5" s="15"/>
      <c r="BLT5" s="15"/>
      <c r="BLU5" s="15"/>
      <c r="BLV5" s="15"/>
      <c r="BLW5" s="15"/>
      <c r="BLX5" s="15"/>
      <c r="BLY5" s="15"/>
      <c r="BLZ5" s="15"/>
      <c r="BMA5" s="15"/>
      <c r="BMB5" s="15"/>
      <c r="BMC5" s="15"/>
      <c r="BMD5" s="15"/>
      <c r="BME5" s="15"/>
      <c r="BMF5" s="15"/>
      <c r="BMG5" s="15"/>
      <c r="BMH5" s="15"/>
      <c r="BMI5" s="15"/>
      <c r="BMJ5" s="15"/>
    </row>
    <row r="6" spans="1:1701" s="29" customFormat="1" ht="315" x14ac:dyDescent="0.25">
      <c r="A6" s="17"/>
      <c r="B6" s="18"/>
      <c r="C6" s="19" t="s">
        <v>38</v>
      </c>
      <c r="D6" s="18" t="s">
        <v>39</v>
      </c>
      <c r="E6" s="18" t="s">
        <v>40</v>
      </c>
      <c r="F6" s="20">
        <v>41</v>
      </c>
      <c r="G6" s="21"/>
      <c r="H6" s="65"/>
      <c r="I6" s="20">
        <v>0</v>
      </c>
      <c r="J6" s="65">
        <v>20</v>
      </c>
      <c r="K6" s="21"/>
      <c r="L6" s="65"/>
      <c r="M6" s="21"/>
      <c r="N6" s="65">
        <v>21</v>
      </c>
      <c r="O6" s="20">
        <f>G6+I6+K6+M6</f>
        <v>0</v>
      </c>
      <c r="P6" s="20">
        <f>H6+J6+L6+N6</f>
        <v>41</v>
      </c>
      <c r="Q6" s="22" t="s">
        <v>41</v>
      </c>
      <c r="R6" s="23" t="s">
        <v>42</v>
      </c>
      <c r="S6" s="22"/>
      <c r="T6" s="22"/>
      <c r="U6" s="24" t="s">
        <v>43</v>
      </c>
      <c r="V6" s="24"/>
      <c r="W6" s="24" t="s">
        <v>31</v>
      </c>
      <c r="X6" s="24" t="s">
        <v>44</v>
      </c>
      <c r="Y6" s="25" t="s">
        <v>45</v>
      </c>
      <c r="Z6" s="26" t="s">
        <v>46</v>
      </c>
      <c r="AA6" s="26" t="s">
        <v>47</v>
      </c>
      <c r="AB6" s="27" t="s">
        <v>48</v>
      </c>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15"/>
      <c r="NJ6" s="15"/>
      <c r="NK6" s="15"/>
      <c r="NL6" s="15"/>
      <c r="NM6" s="15"/>
      <c r="NN6" s="15"/>
      <c r="NO6" s="15"/>
      <c r="NP6" s="15"/>
      <c r="NQ6" s="15"/>
      <c r="NR6" s="15"/>
      <c r="NS6" s="15"/>
      <c r="NT6" s="15"/>
      <c r="NU6" s="15"/>
      <c r="NV6" s="15"/>
      <c r="NW6" s="15"/>
      <c r="NX6" s="15"/>
      <c r="NY6" s="15"/>
      <c r="NZ6" s="15"/>
      <c r="OA6" s="15"/>
      <c r="OB6" s="15"/>
      <c r="OC6" s="15"/>
      <c r="OD6" s="15"/>
      <c r="OE6" s="15"/>
      <c r="OF6" s="15"/>
      <c r="OG6" s="15"/>
      <c r="OH6" s="15"/>
      <c r="OI6" s="15"/>
      <c r="OJ6" s="15"/>
      <c r="OK6" s="15"/>
      <c r="OL6" s="15"/>
      <c r="OM6" s="15"/>
      <c r="ON6" s="15"/>
      <c r="OO6" s="15"/>
      <c r="OP6" s="15"/>
      <c r="OQ6" s="15"/>
      <c r="OR6" s="15"/>
      <c r="OS6" s="15"/>
      <c r="OT6" s="15"/>
      <c r="OU6" s="15"/>
      <c r="OV6" s="15"/>
      <c r="OW6" s="15"/>
      <c r="OX6" s="15"/>
      <c r="OY6" s="15"/>
      <c r="OZ6" s="15"/>
      <c r="PA6" s="15"/>
      <c r="PB6" s="15"/>
      <c r="PC6" s="15"/>
      <c r="PD6" s="15"/>
      <c r="PE6" s="15"/>
      <c r="PF6" s="15"/>
      <c r="PG6" s="15"/>
      <c r="PH6" s="15"/>
      <c r="PI6" s="15"/>
      <c r="PJ6" s="15"/>
      <c r="PK6" s="15"/>
      <c r="PL6" s="15"/>
      <c r="PM6" s="15"/>
      <c r="PN6" s="15"/>
      <c r="PO6" s="15"/>
      <c r="PP6" s="15"/>
      <c r="PQ6" s="15"/>
      <c r="PR6" s="15"/>
      <c r="PS6" s="15"/>
      <c r="PT6" s="15"/>
      <c r="PU6" s="15"/>
      <c r="PV6" s="15"/>
      <c r="PW6" s="15"/>
      <c r="PX6" s="15"/>
      <c r="PY6" s="15"/>
      <c r="PZ6" s="15"/>
      <c r="QA6" s="15"/>
      <c r="QB6" s="15"/>
      <c r="QC6" s="15"/>
      <c r="QD6" s="15"/>
      <c r="QE6" s="15"/>
      <c r="QF6" s="15"/>
      <c r="QG6" s="15"/>
      <c r="QH6" s="15"/>
      <c r="QI6" s="15"/>
      <c r="QJ6" s="15"/>
      <c r="QK6" s="15"/>
      <c r="QL6" s="15"/>
      <c r="QM6" s="15"/>
      <c r="QN6" s="15"/>
      <c r="QO6" s="15"/>
      <c r="QP6" s="15"/>
      <c r="QQ6" s="15"/>
      <c r="QR6" s="15"/>
      <c r="QS6" s="15"/>
      <c r="QT6" s="15"/>
      <c r="QU6" s="15"/>
      <c r="QV6" s="15"/>
      <c r="QW6" s="15"/>
      <c r="QX6" s="15"/>
      <c r="QY6" s="15"/>
      <c r="QZ6" s="15"/>
      <c r="RA6" s="15"/>
      <c r="RB6" s="15"/>
      <c r="RC6" s="15"/>
      <c r="RD6" s="15"/>
      <c r="RE6" s="15"/>
      <c r="RF6" s="15"/>
      <c r="RG6" s="15"/>
      <c r="RH6" s="15"/>
      <c r="RI6" s="15"/>
      <c r="RJ6" s="15"/>
      <c r="RK6" s="15"/>
      <c r="RL6" s="15"/>
      <c r="RM6" s="15"/>
      <c r="RN6" s="15"/>
      <c r="RO6" s="15"/>
      <c r="RP6" s="15"/>
      <c r="RQ6" s="15"/>
      <c r="RR6" s="15"/>
      <c r="RS6" s="15"/>
      <c r="RT6" s="15"/>
      <c r="RU6" s="15"/>
      <c r="RV6" s="15"/>
      <c r="RW6" s="15"/>
      <c r="RX6" s="15"/>
      <c r="RY6" s="15"/>
      <c r="RZ6" s="15"/>
      <c r="SA6" s="15"/>
      <c r="SB6" s="15"/>
      <c r="SC6" s="15"/>
      <c r="SD6" s="15"/>
      <c r="SE6" s="15"/>
      <c r="SF6" s="15"/>
      <c r="SG6" s="15"/>
      <c r="SH6" s="15"/>
      <c r="SI6" s="15"/>
      <c r="SJ6" s="15"/>
      <c r="SK6" s="15"/>
      <c r="SL6" s="15"/>
      <c r="SM6" s="15"/>
      <c r="SN6" s="15"/>
      <c r="SO6" s="15"/>
      <c r="SP6" s="15"/>
      <c r="SQ6" s="15"/>
      <c r="SR6" s="15"/>
      <c r="SS6" s="15"/>
      <c r="ST6" s="15"/>
      <c r="SU6" s="15"/>
      <c r="SV6" s="15"/>
      <c r="SW6" s="15"/>
      <c r="SX6" s="15"/>
      <c r="SY6" s="15"/>
      <c r="SZ6" s="15"/>
      <c r="TA6" s="15"/>
      <c r="TB6" s="15"/>
      <c r="TC6" s="15"/>
      <c r="TD6" s="15"/>
      <c r="TE6" s="15"/>
      <c r="TF6" s="15"/>
      <c r="TG6" s="15"/>
      <c r="TH6" s="15"/>
      <c r="TI6" s="15"/>
      <c r="TJ6" s="15"/>
      <c r="TK6" s="15"/>
      <c r="TL6" s="15"/>
      <c r="TM6" s="15"/>
      <c r="TN6" s="15"/>
      <c r="TO6" s="15"/>
      <c r="TP6" s="15"/>
      <c r="TQ6" s="15"/>
      <c r="TR6" s="15"/>
      <c r="TS6" s="15"/>
      <c r="TT6" s="15"/>
      <c r="TU6" s="15"/>
      <c r="TV6" s="15"/>
      <c r="TW6" s="15"/>
      <c r="TX6" s="15"/>
      <c r="TY6" s="15"/>
      <c r="TZ6" s="15"/>
      <c r="UA6" s="15"/>
      <c r="UB6" s="15"/>
      <c r="UC6" s="15"/>
      <c r="UD6" s="15"/>
      <c r="UE6" s="15"/>
      <c r="UF6" s="15"/>
      <c r="UG6" s="15"/>
      <c r="UH6" s="15"/>
      <c r="UI6" s="15"/>
      <c r="UJ6" s="15"/>
      <c r="UK6" s="15"/>
      <c r="UL6" s="15"/>
      <c r="UM6" s="15"/>
      <c r="UN6" s="15"/>
      <c r="UO6" s="15"/>
      <c r="UP6" s="15"/>
      <c r="UQ6" s="15"/>
      <c r="UR6" s="15"/>
      <c r="US6" s="15"/>
      <c r="UT6" s="15"/>
      <c r="UU6" s="15"/>
      <c r="UV6" s="15"/>
      <c r="UW6" s="15"/>
      <c r="UX6" s="15"/>
      <c r="UY6" s="15"/>
      <c r="UZ6" s="15"/>
      <c r="VA6" s="15"/>
      <c r="VB6" s="15"/>
      <c r="VC6" s="15"/>
      <c r="VD6" s="15"/>
      <c r="VE6" s="15"/>
      <c r="VF6" s="15"/>
      <c r="VG6" s="15"/>
      <c r="VH6" s="15"/>
      <c r="VI6" s="15"/>
      <c r="VJ6" s="15"/>
      <c r="VK6" s="15"/>
      <c r="VL6" s="15"/>
      <c r="VM6" s="15"/>
      <c r="VN6" s="15"/>
      <c r="VO6" s="15"/>
      <c r="VP6" s="15"/>
      <c r="VQ6" s="15"/>
      <c r="VR6" s="15"/>
      <c r="VS6" s="15"/>
      <c r="VT6" s="15"/>
      <c r="VU6" s="15"/>
      <c r="VV6" s="15"/>
      <c r="VW6" s="15"/>
      <c r="VX6" s="15"/>
      <c r="VY6" s="15"/>
      <c r="VZ6" s="15"/>
      <c r="WA6" s="15"/>
      <c r="WB6" s="15"/>
      <c r="WC6" s="15"/>
      <c r="WD6" s="15"/>
      <c r="WE6" s="15"/>
      <c r="WF6" s="15"/>
      <c r="WG6" s="15"/>
      <c r="WH6" s="15"/>
      <c r="WI6" s="15"/>
      <c r="WJ6" s="15"/>
      <c r="WK6" s="15"/>
      <c r="WL6" s="15"/>
      <c r="WM6" s="15"/>
      <c r="WN6" s="15"/>
      <c r="WO6" s="15"/>
      <c r="WP6" s="15"/>
      <c r="WQ6" s="15"/>
      <c r="WR6" s="15"/>
      <c r="WS6" s="15"/>
      <c r="WT6" s="15"/>
      <c r="WU6" s="15"/>
      <c r="WV6" s="15"/>
      <c r="WW6" s="15"/>
      <c r="WX6" s="15"/>
      <c r="WY6" s="15"/>
      <c r="WZ6" s="15"/>
      <c r="XA6" s="15"/>
      <c r="XB6" s="15"/>
      <c r="XC6" s="15"/>
      <c r="XD6" s="15"/>
      <c r="XE6" s="15"/>
      <c r="XF6" s="15"/>
      <c r="XG6" s="15"/>
      <c r="XH6" s="15"/>
      <c r="XI6" s="15"/>
      <c r="XJ6" s="15"/>
      <c r="XK6" s="15"/>
      <c r="XL6" s="15"/>
      <c r="XM6" s="15"/>
      <c r="XN6" s="15"/>
      <c r="XO6" s="15"/>
      <c r="XP6" s="15"/>
      <c r="XQ6" s="15"/>
      <c r="XR6" s="15"/>
      <c r="XS6" s="15"/>
      <c r="XT6" s="15"/>
      <c r="XU6" s="15"/>
      <c r="XV6" s="15"/>
      <c r="XW6" s="15"/>
      <c r="XX6" s="15"/>
      <c r="XY6" s="15"/>
      <c r="XZ6" s="15"/>
      <c r="YA6" s="15"/>
      <c r="YB6" s="15"/>
      <c r="YC6" s="15"/>
      <c r="YD6" s="15"/>
      <c r="YE6" s="15"/>
      <c r="YF6" s="15"/>
      <c r="YG6" s="15"/>
      <c r="YH6" s="15"/>
      <c r="YI6" s="15"/>
      <c r="YJ6" s="15"/>
      <c r="YK6" s="15"/>
      <c r="YL6" s="15"/>
      <c r="YM6" s="15"/>
      <c r="YN6" s="15"/>
      <c r="YO6" s="15"/>
      <c r="YP6" s="15"/>
      <c r="YQ6" s="15"/>
      <c r="YR6" s="15"/>
      <c r="YS6" s="15"/>
      <c r="YT6" s="15"/>
      <c r="YU6" s="15"/>
      <c r="YV6" s="15"/>
      <c r="YW6" s="15"/>
      <c r="YX6" s="15"/>
      <c r="YY6" s="15"/>
      <c r="YZ6" s="15"/>
      <c r="ZA6" s="15"/>
      <c r="ZB6" s="15"/>
      <c r="ZC6" s="15"/>
      <c r="ZD6" s="15"/>
      <c r="ZE6" s="15"/>
      <c r="ZF6" s="15"/>
      <c r="ZG6" s="15"/>
      <c r="ZH6" s="15"/>
      <c r="ZI6" s="15"/>
      <c r="ZJ6" s="15"/>
      <c r="ZK6" s="15"/>
      <c r="ZL6" s="15"/>
      <c r="ZM6" s="15"/>
      <c r="ZN6" s="15"/>
      <c r="ZO6" s="15"/>
      <c r="ZP6" s="15"/>
      <c r="ZQ6" s="15"/>
      <c r="ZR6" s="15"/>
      <c r="ZS6" s="15"/>
      <c r="ZT6" s="15"/>
      <c r="ZU6" s="15"/>
      <c r="ZV6" s="15"/>
      <c r="ZW6" s="15"/>
      <c r="ZX6" s="15"/>
      <c r="ZY6" s="15"/>
      <c r="ZZ6" s="15"/>
      <c r="AAA6" s="15"/>
      <c r="AAB6" s="15"/>
      <c r="AAC6" s="15"/>
      <c r="AAD6" s="15"/>
      <c r="AAE6" s="15"/>
      <c r="AAF6" s="15"/>
      <c r="AAG6" s="15"/>
      <c r="AAH6" s="15"/>
      <c r="AAI6" s="15"/>
      <c r="AAJ6" s="15"/>
      <c r="AAK6" s="15"/>
      <c r="AAL6" s="15"/>
      <c r="AAM6" s="15"/>
      <c r="AAN6" s="15"/>
      <c r="AAO6" s="15"/>
      <c r="AAP6" s="15"/>
      <c r="AAQ6" s="15"/>
      <c r="AAR6" s="15"/>
      <c r="AAS6" s="15"/>
      <c r="AAT6" s="15"/>
      <c r="AAU6" s="15"/>
      <c r="AAV6" s="15"/>
      <c r="AAW6" s="15"/>
      <c r="AAX6" s="15"/>
      <c r="AAY6" s="15"/>
      <c r="AAZ6" s="15"/>
      <c r="ABA6" s="15"/>
      <c r="ABB6" s="15"/>
      <c r="ABC6" s="15"/>
      <c r="ABD6" s="15"/>
      <c r="ABE6" s="15"/>
      <c r="ABF6" s="15"/>
      <c r="ABG6" s="15"/>
      <c r="ABH6" s="15"/>
      <c r="ABI6" s="15"/>
      <c r="ABJ6" s="15"/>
      <c r="ABK6" s="15"/>
      <c r="ABL6" s="15"/>
      <c r="ABM6" s="15"/>
      <c r="ABN6" s="15"/>
      <c r="ABO6" s="15"/>
      <c r="ABP6" s="15"/>
      <c r="ABQ6" s="15"/>
      <c r="ABR6" s="15"/>
      <c r="ABS6" s="15"/>
      <c r="ABT6" s="15"/>
      <c r="ABU6" s="15"/>
      <c r="ABV6" s="15"/>
      <c r="ABW6" s="15"/>
      <c r="ABX6" s="15"/>
      <c r="ABY6" s="15"/>
      <c r="ABZ6" s="15"/>
      <c r="ACA6" s="15"/>
      <c r="ACB6" s="15"/>
      <c r="ACC6" s="15"/>
      <c r="ACD6" s="15"/>
      <c r="ACE6" s="15"/>
      <c r="ACF6" s="15"/>
      <c r="ACG6" s="15"/>
      <c r="ACH6" s="15"/>
      <c r="ACI6" s="15"/>
      <c r="ACJ6" s="15"/>
      <c r="ACK6" s="15"/>
      <c r="ACL6" s="15"/>
      <c r="ACM6" s="15"/>
      <c r="ACN6" s="15"/>
      <c r="ACO6" s="15"/>
      <c r="ACP6" s="15"/>
      <c r="ACQ6" s="15"/>
      <c r="ACR6" s="15"/>
      <c r="ACS6" s="15"/>
      <c r="ACT6" s="15"/>
      <c r="ACU6" s="15"/>
      <c r="ACV6" s="15"/>
      <c r="ACW6" s="15"/>
      <c r="ACX6" s="15"/>
      <c r="ACY6" s="15"/>
      <c r="ACZ6" s="15"/>
      <c r="ADA6" s="15"/>
      <c r="ADB6" s="15"/>
      <c r="ADC6" s="15"/>
      <c r="ADD6" s="15"/>
      <c r="ADE6" s="15"/>
      <c r="ADF6" s="15"/>
      <c r="ADG6" s="15"/>
      <c r="ADH6" s="15"/>
      <c r="ADI6" s="15"/>
      <c r="ADJ6" s="15"/>
      <c r="ADK6" s="15"/>
      <c r="ADL6" s="15"/>
      <c r="ADM6" s="15"/>
      <c r="ADN6" s="15"/>
      <c r="ADO6" s="15"/>
      <c r="ADP6" s="15"/>
      <c r="ADQ6" s="15"/>
      <c r="ADR6" s="15"/>
      <c r="ADS6" s="15"/>
      <c r="ADT6" s="15"/>
      <c r="ADU6" s="15"/>
      <c r="ADV6" s="15"/>
      <c r="ADW6" s="15"/>
      <c r="ADX6" s="15"/>
      <c r="ADY6" s="15"/>
      <c r="ADZ6" s="15"/>
      <c r="AEA6" s="15"/>
      <c r="AEB6" s="15"/>
      <c r="AEC6" s="15"/>
      <c r="AED6" s="15"/>
      <c r="AEE6" s="15"/>
      <c r="AEF6" s="15"/>
      <c r="AEG6" s="15"/>
      <c r="AEH6" s="15"/>
      <c r="AEI6" s="15"/>
      <c r="AEJ6" s="15"/>
      <c r="AEK6" s="15"/>
      <c r="AEL6" s="15"/>
      <c r="AEM6" s="15"/>
      <c r="AEN6" s="15"/>
      <c r="AEO6" s="15"/>
      <c r="AEP6" s="15"/>
      <c r="AEQ6" s="15"/>
      <c r="AER6" s="15"/>
      <c r="AES6" s="15"/>
      <c r="AET6" s="15"/>
      <c r="AEU6" s="15"/>
      <c r="AEV6" s="15"/>
      <c r="AEW6" s="15"/>
      <c r="AEX6" s="15"/>
      <c r="AEY6" s="15"/>
      <c r="AEZ6" s="15"/>
      <c r="AFA6" s="15"/>
      <c r="AFB6" s="15"/>
      <c r="AFC6" s="15"/>
      <c r="AFD6" s="15"/>
      <c r="AFE6" s="15"/>
      <c r="AFF6" s="15"/>
      <c r="AFG6" s="15"/>
      <c r="AFH6" s="15"/>
      <c r="AFI6" s="15"/>
      <c r="AFJ6" s="15"/>
      <c r="AFK6" s="15"/>
      <c r="AFL6" s="15"/>
      <c r="AFM6" s="15"/>
      <c r="AFN6" s="15"/>
      <c r="AFO6" s="15"/>
      <c r="AFP6" s="15"/>
      <c r="AFQ6" s="15"/>
      <c r="AFR6" s="15"/>
      <c r="AFS6" s="15"/>
      <c r="AFT6" s="15"/>
      <c r="AFU6" s="15"/>
      <c r="AFV6" s="15"/>
      <c r="AFW6" s="15"/>
      <c r="AFX6" s="15"/>
      <c r="AFY6" s="15"/>
      <c r="AFZ6" s="15"/>
      <c r="AGA6" s="15"/>
      <c r="AGB6" s="15"/>
      <c r="AGC6" s="15"/>
      <c r="AGD6" s="15"/>
      <c r="AGE6" s="15"/>
      <c r="AGF6" s="15"/>
      <c r="AGG6" s="15"/>
      <c r="AGH6" s="15"/>
      <c r="AGI6" s="15"/>
      <c r="AGJ6" s="15"/>
      <c r="AGK6" s="15"/>
      <c r="AGL6" s="15"/>
      <c r="AGM6" s="15"/>
      <c r="AGN6" s="15"/>
      <c r="AGO6" s="15"/>
      <c r="AGP6" s="15"/>
      <c r="AGQ6" s="15"/>
      <c r="AGR6" s="15"/>
      <c r="AGS6" s="15"/>
      <c r="AGT6" s="15"/>
      <c r="AGU6" s="15"/>
      <c r="AGV6" s="15"/>
      <c r="AGW6" s="15"/>
      <c r="AGX6" s="15"/>
      <c r="AGY6" s="15"/>
      <c r="AGZ6" s="15"/>
      <c r="AHA6" s="15"/>
      <c r="AHB6" s="15"/>
      <c r="AHC6" s="15"/>
      <c r="AHD6" s="15"/>
      <c r="AHE6" s="15"/>
      <c r="AHF6" s="15"/>
      <c r="AHG6" s="15"/>
      <c r="AHH6" s="15"/>
      <c r="AHI6" s="15"/>
      <c r="AHJ6" s="15"/>
      <c r="AHK6" s="15"/>
      <c r="AHL6" s="15"/>
      <c r="AHM6" s="15"/>
      <c r="AHN6" s="15"/>
      <c r="AHO6" s="15"/>
      <c r="AHP6" s="15"/>
      <c r="AHQ6" s="15"/>
      <c r="AHR6" s="15"/>
      <c r="AHS6" s="15"/>
      <c r="AHT6" s="15"/>
      <c r="AHU6" s="15"/>
      <c r="AHV6" s="15"/>
      <c r="AHW6" s="15"/>
      <c r="AHX6" s="15"/>
      <c r="AHY6" s="15"/>
      <c r="AHZ6" s="15"/>
      <c r="AIA6" s="15"/>
      <c r="AIB6" s="15"/>
      <c r="AIC6" s="15"/>
      <c r="AID6" s="15"/>
      <c r="AIE6" s="15"/>
      <c r="AIF6" s="15"/>
      <c r="AIG6" s="15"/>
      <c r="AIH6" s="15"/>
      <c r="AII6" s="15"/>
      <c r="AIJ6" s="15"/>
      <c r="AIK6" s="15"/>
      <c r="AIL6" s="15"/>
      <c r="AIM6" s="15"/>
      <c r="AIN6" s="15"/>
      <c r="AIO6" s="15"/>
      <c r="AIP6" s="15"/>
      <c r="AIQ6" s="15"/>
      <c r="AIR6" s="15"/>
      <c r="AIS6" s="15"/>
      <c r="AIT6" s="15"/>
      <c r="AIU6" s="15"/>
      <c r="AIV6" s="15"/>
      <c r="AIW6" s="15"/>
      <c r="AIX6" s="15"/>
      <c r="AIY6" s="15"/>
      <c r="AIZ6" s="15"/>
      <c r="AJA6" s="15"/>
      <c r="AJB6" s="15"/>
      <c r="AJC6" s="15"/>
      <c r="AJD6" s="15"/>
      <c r="AJE6" s="15"/>
      <c r="AJF6" s="15"/>
      <c r="AJG6" s="15"/>
      <c r="AJH6" s="15"/>
      <c r="AJI6" s="15"/>
      <c r="AJJ6" s="15"/>
      <c r="AJK6" s="15"/>
      <c r="AJL6" s="15"/>
      <c r="AJM6" s="15"/>
      <c r="AJN6" s="15"/>
      <c r="AJO6" s="15"/>
      <c r="AJP6" s="15"/>
      <c r="AJQ6" s="15"/>
      <c r="AJR6" s="15"/>
      <c r="AJS6" s="15"/>
      <c r="AJT6" s="15"/>
      <c r="AJU6" s="15"/>
      <c r="AJV6" s="15"/>
      <c r="AJW6" s="15"/>
      <c r="AJX6" s="15"/>
      <c r="AJY6" s="15"/>
      <c r="AJZ6" s="15"/>
      <c r="AKA6" s="15"/>
      <c r="AKB6" s="15"/>
      <c r="AKC6" s="15"/>
      <c r="AKD6" s="15"/>
      <c r="AKE6" s="15"/>
      <c r="AKF6" s="15"/>
      <c r="AKG6" s="15"/>
      <c r="AKH6" s="15"/>
      <c r="AKI6" s="15"/>
      <c r="AKJ6" s="15"/>
      <c r="AKK6" s="15"/>
      <c r="AKL6" s="15"/>
      <c r="AKM6" s="15"/>
      <c r="AKN6" s="15"/>
      <c r="AKO6" s="15"/>
      <c r="AKP6" s="15"/>
      <c r="AKQ6" s="15"/>
      <c r="AKR6" s="15"/>
      <c r="AKS6" s="15"/>
      <c r="AKT6" s="15"/>
      <c r="AKU6" s="15"/>
      <c r="AKV6" s="15"/>
      <c r="AKW6" s="15"/>
      <c r="AKX6" s="15"/>
      <c r="AKY6" s="15"/>
      <c r="AKZ6" s="15"/>
      <c r="ALA6" s="15"/>
      <c r="ALB6" s="15"/>
      <c r="ALC6" s="15"/>
      <c r="ALD6" s="15"/>
      <c r="ALE6" s="15"/>
      <c r="ALF6" s="15"/>
      <c r="ALG6" s="15"/>
      <c r="ALH6" s="15"/>
      <c r="ALI6" s="15"/>
      <c r="ALJ6" s="15"/>
      <c r="ALK6" s="15"/>
      <c r="ALL6" s="15"/>
      <c r="ALM6" s="15"/>
      <c r="ALN6" s="15"/>
      <c r="ALO6" s="15"/>
      <c r="ALP6" s="15"/>
      <c r="ALQ6" s="15"/>
      <c r="ALR6" s="15"/>
      <c r="ALS6" s="15"/>
      <c r="ALT6" s="15"/>
      <c r="ALU6" s="15"/>
      <c r="ALV6" s="15"/>
      <c r="ALW6" s="15"/>
      <c r="ALX6" s="15"/>
      <c r="ALY6" s="15"/>
      <c r="ALZ6" s="15"/>
      <c r="AMA6" s="15"/>
      <c r="AMB6" s="15"/>
      <c r="AMC6" s="15"/>
      <c r="AMD6" s="15"/>
      <c r="AME6" s="15"/>
      <c r="AMF6" s="15"/>
      <c r="AMG6" s="15"/>
      <c r="AMH6" s="15"/>
      <c r="AMI6" s="15"/>
      <c r="AMJ6" s="15"/>
      <c r="AMK6" s="15"/>
      <c r="AML6" s="15"/>
      <c r="AMM6" s="15"/>
      <c r="AMN6" s="15"/>
      <c r="AMO6" s="15"/>
      <c r="AMP6" s="15"/>
      <c r="AMQ6" s="15"/>
      <c r="AMR6" s="15"/>
      <c r="AMS6" s="15"/>
      <c r="AMT6" s="15"/>
      <c r="AMU6" s="15"/>
      <c r="AMV6" s="15"/>
      <c r="AMW6" s="15"/>
      <c r="AMX6" s="15"/>
      <c r="AMY6" s="15"/>
      <c r="AMZ6" s="15"/>
      <c r="ANA6" s="15"/>
      <c r="ANB6" s="15"/>
      <c r="ANC6" s="15"/>
      <c r="AND6" s="15"/>
      <c r="ANE6" s="15"/>
      <c r="ANF6" s="15"/>
      <c r="ANG6" s="15"/>
      <c r="ANH6" s="15"/>
      <c r="ANI6" s="15"/>
      <c r="ANJ6" s="15"/>
      <c r="ANK6" s="15"/>
      <c r="ANL6" s="15"/>
      <c r="ANM6" s="15"/>
      <c r="ANN6" s="15"/>
      <c r="ANO6" s="15"/>
      <c r="ANP6" s="15"/>
      <c r="ANQ6" s="15"/>
      <c r="ANR6" s="15"/>
      <c r="ANS6" s="15"/>
      <c r="ANT6" s="15"/>
      <c r="ANU6" s="15"/>
      <c r="ANV6" s="15"/>
      <c r="ANW6" s="15"/>
      <c r="ANX6" s="15"/>
      <c r="ANY6" s="15"/>
      <c r="ANZ6" s="15"/>
      <c r="AOA6" s="15"/>
      <c r="AOB6" s="15"/>
      <c r="AOC6" s="15"/>
      <c r="AOD6" s="15"/>
      <c r="AOE6" s="15"/>
      <c r="AOF6" s="15"/>
      <c r="AOG6" s="15"/>
      <c r="AOH6" s="15"/>
      <c r="AOI6" s="15"/>
      <c r="AOJ6" s="15"/>
      <c r="AOK6" s="15"/>
      <c r="AOL6" s="15"/>
      <c r="AOM6" s="15"/>
      <c r="AON6" s="15"/>
      <c r="AOO6" s="15"/>
      <c r="AOP6" s="15"/>
      <c r="AOQ6" s="15"/>
      <c r="AOR6" s="15"/>
      <c r="AOS6" s="15"/>
      <c r="AOT6" s="15"/>
      <c r="AOU6" s="15"/>
      <c r="AOV6" s="15"/>
      <c r="AOW6" s="15"/>
      <c r="AOX6" s="15"/>
      <c r="AOY6" s="15"/>
      <c r="AOZ6" s="15"/>
      <c r="APA6" s="15"/>
      <c r="APB6" s="15"/>
      <c r="APC6" s="15"/>
      <c r="APD6" s="15"/>
      <c r="APE6" s="15"/>
      <c r="APF6" s="15"/>
      <c r="APG6" s="15"/>
      <c r="APH6" s="15"/>
      <c r="API6" s="15"/>
      <c r="APJ6" s="15"/>
      <c r="APK6" s="15"/>
      <c r="APL6" s="15"/>
      <c r="APM6" s="15"/>
      <c r="APN6" s="15"/>
      <c r="APO6" s="15"/>
      <c r="APP6" s="15"/>
      <c r="APQ6" s="15"/>
      <c r="APR6" s="15"/>
      <c r="APS6" s="15"/>
      <c r="APT6" s="15"/>
      <c r="APU6" s="15"/>
      <c r="APV6" s="15"/>
      <c r="APW6" s="15"/>
      <c r="APX6" s="15"/>
      <c r="APY6" s="15"/>
      <c r="APZ6" s="15"/>
      <c r="AQA6" s="15"/>
      <c r="AQB6" s="15"/>
      <c r="AQC6" s="15"/>
      <c r="AQD6" s="15"/>
      <c r="AQE6" s="15"/>
      <c r="AQF6" s="15"/>
      <c r="AQG6" s="15"/>
      <c r="AQH6" s="15"/>
      <c r="AQI6" s="15"/>
      <c r="AQJ6" s="15"/>
      <c r="AQK6" s="15"/>
      <c r="AQL6" s="15"/>
      <c r="AQM6" s="15"/>
      <c r="AQN6" s="15"/>
      <c r="AQO6" s="15"/>
      <c r="AQP6" s="15"/>
      <c r="AQQ6" s="15"/>
      <c r="AQR6" s="15"/>
      <c r="AQS6" s="15"/>
      <c r="AQT6" s="15"/>
      <c r="AQU6" s="15"/>
      <c r="AQV6" s="15"/>
      <c r="AQW6" s="15"/>
      <c r="AQX6" s="15"/>
      <c r="AQY6" s="15"/>
      <c r="AQZ6" s="15"/>
      <c r="ARA6" s="15"/>
      <c r="ARB6" s="15"/>
      <c r="ARC6" s="15"/>
      <c r="ARD6" s="15"/>
      <c r="ARE6" s="15"/>
      <c r="ARF6" s="15"/>
      <c r="ARG6" s="15"/>
      <c r="ARH6" s="15"/>
      <c r="ARI6" s="15"/>
      <c r="ARJ6" s="15"/>
      <c r="ARK6" s="15"/>
      <c r="ARL6" s="15"/>
      <c r="ARM6" s="15"/>
      <c r="ARN6" s="15"/>
      <c r="ARO6" s="15"/>
      <c r="ARP6" s="15"/>
      <c r="ARQ6" s="15"/>
      <c r="ARR6" s="15"/>
      <c r="ARS6" s="15"/>
      <c r="ART6" s="15"/>
      <c r="ARU6" s="15"/>
      <c r="ARV6" s="15"/>
      <c r="ARW6" s="15"/>
      <c r="ARX6" s="15"/>
      <c r="ARY6" s="15"/>
      <c r="ARZ6" s="15"/>
      <c r="ASA6" s="15"/>
      <c r="ASB6" s="15"/>
      <c r="ASC6" s="15"/>
      <c r="ASD6" s="15"/>
      <c r="ASE6" s="15"/>
      <c r="ASF6" s="15"/>
      <c r="ASG6" s="15"/>
      <c r="ASH6" s="15"/>
      <c r="ASI6" s="15"/>
      <c r="ASJ6" s="15"/>
      <c r="ASK6" s="15"/>
      <c r="ASL6" s="15"/>
      <c r="ASM6" s="15"/>
      <c r="ASN6" s="15"/>
      <c r="ASO6" s="15"/>
      <c r="ASP6" s="15"/>
      <c r="ASQ6" s="15"/>
      <c r="ASR6" s="15"/>
      <c r="ASS6" s="15"/>
      <c r="AST6" s="15"/>
      <c r="ASU6" s="15"/>
      <c r="ASV6" s="15"/>
      <c r="ASW6" s="15"/>
      <c r="ASX6" s="15"/>
      <c r="ASY6" s="15"/>
      <c r="ASZ6" s="15"/>
      <c r="ATA6" s="15"/>
      <c r="ATB6" s="15"/>
      <c r="ATC6" s="15"/>
      <c r="ATD6" s="15"/>
      <c r="ATE6" s="15"/>
      <c r="ATF6" s="15"/>
      <c r="ATG6" s="15"/>
      <c r="ATH6" s="15"/>
      <c r="ATI6" s="15"/>
      <c r="ATJ6" s="15"/>
      <c r="ATK6" s="15"/>
      <c r="ATL6" s="15"/>
      <c r="ATM6" s="15"/>
      <c r="ATN6" s="15"/>
      <c r="ATO6" s="15"/>
      <c r="ATP6" s="15"/>
      <c r="ATQ6" s="15"/>
      <c r="ATR6" s="15"/>
      <c r="ATS6" s="15"/>
      <c r="ATT6" s="15"/>
      <c r="ATU6" s="15"/>
      <c r="ATV6" s="15"/>
      <c r="ATW6" s="15"/>
      <c r="ATX6" s="15"/>
      <c r="ATY6" s="15"/>
      <c r="ATZ6" s="15"/>
      <c r="AUA6" s="15"/>
      <c r="AUB6" s="15"/>
      <c r="AUC6" s="15"/>
      <c r="AUD6" s="15"/>
      <c r="AUE6" s="15"/>
      <c r="AUF6" s="15"/>
      <c r="AUG6" s="15"/>
      <c r="AUH6" s="15"/>
      <c r="AUI6" s="15"/>
      <c r="AUJ6" s="15"/>
      <c r="AUK6" s="15"/>
      <c r="AUL6" s="15"/>
      <c r="AUM6" s="15"/>
      <c r="AUN6" s="15"/>
      <c r="AUO6" s="15"/>
      <c r="AUP6" s="15"/>
      <c r="AUQ6" s="15"/>
      <c r="AUR6" s="15"/>
      <c r="AUS6" s="15"/>
      <c r="AUT6" s="15"/>
      <c r="AUU6" s="15"/>
      <c r="AUV6" s="15"/>
      <c r="AUW6" s="15"/>
      <c r="AUX6" s="15"/>
      <c r="AUY6" s="15"/>
      <c r="AUZ6" s="15"/>
      <c r="AVA6" s="15"/>
      <c r="AVB6" s="15"/>
      <c r="AVC6" s="15"/>
      <c r="AVD6" s="15"/>
      <c r="AVE6" s="15"/>
      <c r="AVF6" s="15"/>
      <c r="AVG6" s="15"/>
      <c r="AVH6" s="15"/>
      <c r="AVI6" s="15"/>
      <c r="AVJ6" s="15"/>
      <c r="AVK6" s="15"/>
      <c r="AVL6" s="15"/>
      <c r="AVM6" s="15"/>
      <c r="AVN6" s="15"/>
      <c r="AVO6" s="15"/>
      <c r="AVP6" s="15"/>
      <c r="AVQ6" s="15"/>
      <c r="AVR6" s="15"/>
      <c r="AVS6" s="15"/>
      <c r="AVT6" s="15"/>
      <c r="AVU6" s="15"/>
      <c r="AVV6" s="15"/>
      <c r="AVW6" s="15"/>
      <c r="AVX6" s="15"/>
      <c r="AVY6" s="15"/>
      <c r="AVZ6" s="15"/>
      <c r="AWA6" s="15"/>
      <c r="AWB6" s="15"/>
      <c r="AWC6" s="15"/>
      <c r="AWD6" s="15"/>
      <c r="AWE6" s="15"/>
      <c r="AWF6" s="15"/>
      <c r="AWG6" s="15"/>
      <c r="AWH6" s="15"/>
      <c r="AWI6" s="15"/>
      <c r="AWJ6" s="15"/>
      <c r="AWK6" s="15"/>
      <c r="AWL6" s="15"/>
      <c r="AWM6" s="15"/>
      <c r="AWN6" s="15"/>
      <c r="AWO6" s="15"/>
      <c r="AWP6" s="15"/>
      <c r="AWQ6" s="15"/>
      <c r="AWR6" s="15"/>
      <c r="AWS6" s="15"/>
      <c r="AWT6" s="15"/>
      <c r="AWU6" s="15"/>
      <c r="AWV6" s="15"/>
      <c r="AWW6" s="15"/>
      <c r="AWX6" s="15"/>
      <c r="AWY6" s="15"/>
      <c r="AWZ6" s="15"/>
      <c r="AXA6" s="15"/>
      <c r="AXB6" s="15"/>
      <c r="AXC6" s="15"/>
      <c r="AXD6" s="15"/>
      <c r="AXE6" s="15"/>
      <c r="AXF6" s="15"/>
      <c r="AXG6" s="15"/>
      <c r="AXH6" s="15"/>
      <c r="AXI6" s="15"/>
      <c r="AXJ6" s="15"/>
      <c r="AXK6" s="15"/>
      <c r="AXL6" s="15"/>
      <c r="AXM6" s="15"/>
      <c r="AXN6" s="15"/>
      <c r="AXO6" s="15"/>
      <c r="AXP6" s="15"/>
      <c r="AXQ6" s="15"/>
      <c r="AXR6" s="15"/>
      <c r="AXS6" s="15"/>
      <c r="AXT6" s="15"/>
      <c r="AXU6" s="15"/>
      <c r="AXV6" s="15"/>
      <c r="AXW6" s="15"/>
      <c r="AXX6" s="15"/>
      <c r="AXY6" s="15"/>
      <c r="AXZ6" s="15"/>
      <c r="AYA6" s="15"/>
      <c r="AYB6" s="15"/>
      <c r="AYC6" s="15"/>
      <c r="AYD6" s="15"/>
      <c r="AYE6" s="15"/>
      <c r="AYF6" s="15"/>
      <c r="AYG6" s="15"/>
      <c r="AYH6" s="15"/>
      <c r="AYI6" s="15"/>
      <c r="AYJ6" s="15"/>
      <c r="AYK6" s="15"/>
      <c r="AYL6" s="15"/>
      <c r="AYM6" s="15"/>
      <c r="AYN6" s="15"/>
      <c r="AYO6" s="15"/>
      <c r="AYP6" s="15"/>
      <c r="AYQ6" s="15"/>
      <c r="AYR6" s="15"/>
      <c r="AYS6" s="15"/>
      <c r="AYT6" s="15"/>
      <c r="AYU6" s="15"/>
      <c r="AYV6" s="15"/>
      <c r="AYW6" s="15"/>
      <c r="AYX6" s="15"/>
      <c r="AYY6" s="15"/>
      <c r="AYZ6" s="15"/>
      <c r="AZA6" s="15"/>
      <c r="AZB6" s="15"/>
      <c r="AZC6" s="15"/>
      <c r="AZD6" s="15"/>
      <c r="AZE6" s="15"/>
      <c r="AZF6" s="15"/>
      <c r="AZG6" s="15"/>
      <c r="AZH6" s="15"/>
      <c r="AZI6" s="15"/>
      <c r="AZJ6" s="15"/>
      <c r="AZK6" s="15"/>
      <c r="AZL6" s="15"/>
      <c r="AZM6" s="15"/>
      <c r="AZN6" s="15"/>
      <c r="AZO6" s="15"/>
      <c r="AZP6" s="15"/>
      <c r="AZQ6" s="15"/>
      <c r="AZR6" s="15"/>
      <c r="AZS6" s="15"/>
      <c r="AZT6" s="15"/>
      <c r="AZU6" s="15"/>
      <c r="AZV6" s="15"/>
      <c r="AZW6" s="15"/>
      <c r="AZX6" s="15"/>
      <c r="AZY6" s="15"/>
      <c r="AZZ6" s="15"/>
      <c r="BAA6" s="15"/>
      <c r="BAB6" s="15"/>
      <c r="BAC6" s="15"/>
      <c r="BAD6" s="15"/>
      <c r="BAE6" s="15"/>
      <c r="BAF6" s="15"/>
      <c r="BAG6" s="15"/>
      <c r="BAH6" s="15"/>
      <c r="BAI6" s="15"/>
      <c r="BAJ6" s="15"/>
      <c r="BAK6" s="15"/>
      <c r="BAL6" s="15"/>
      <c r="BAM6" s="15"/>
      <c r="BAN6" s="15"/>
      <c r="BAO6" s="15"/>
      <c r="BAP6" s="15"/>
      <c r="BAQ6" s="15"/>
      <c r="BAR6" s="15"/>
      <c r="BAS6" s="15"/>
      <c r="BAT6" s="15"/>
      <c r="BAU6" s="15"/>
      <c r="BAV6" s="15"/>
      <c r="BAW6" s="15"/>
      <c r="BAX6" s="15"/>
      <c r="BAY6" s="15"/>
      <c r="BAZ6" s="15"/>
      <c r="BBA6" s="15"/>
      <c r="BBB6" s="15"/>
      <c r="BBC6" s="15"/>
      <c r="BBD6" s="15"/>
      <c r="BBE6" s="15"/>
      <c r="BBF6" s="15"/>
      <c r="BBG6" s="15"/>
      <c r="BBH6" s="15"/>
      <c r="BBI6" s="15"/>
      <c r="BBJ6" s="15"/>
      <c r="BBK6" s="15"/>
      <c r="BBL6" s="15"/>
      <c r="BBM6" s="15"/>
      <c r="BBN6" s="15"/>
      <c r="BBO6" s="15"/>
      <c r="BBP6" s="15"/>
      <c r="BBQ6" s="15"/>
      <c r="BBR6" s="15"/>
      <c r="BBS6" s="15"/>
      <c r="BBT6" s="15"/>
      <c r="BBU6" s="15"/>
      <c r="BBV6" s="15"/>
      <c r="BBW6" s="15"/>
      <c r="BBX6" s="15"/>
      <c r="BBY6" s="15"/>
      <c r="BBZ6" s="15"/>
      <c r="BCA6" s="15"/>
      <c r="BCB6" s="15"/>
      <c r="BCC6" s="15"/>
      <c r="BCD6" s="15"/>
      <c r="BCE6" s="15"/>
      <c r="BCF6" s="15"/>
      <c r="BCG6" s="15"/>
      <c r="BCH6" s="15"/>
      <c r="BCI6" s="15"/>
      <c r="BCJ6" s="15"/>
      <c r="BCK6" s="15"/>
      <c r="BCL6" s="15"/>
      <c r="BCM6" s="15"/>
      <c r="BCN6" s="15"/>
      <c r="BCO6" s="15"/>
      <c r="BCP6" s="15"/>
      <c r="BCQ6" s="15"/>
      <c r="BCR6" s="15"/>
      <c r="BCS6" s="15"/>
      <c r="BCT6" s="15"/>
      <c r="BCU6" s="15"/>
      <c r="BCV6" s="15"/>
      <c r="BCW6" s="15"/>
      <c r="BCX6" s="15"/>
      <c r="BCY6" s="15"/>
      <c r="BCZ6" s="15"/>
      <c r="BDA6" s="15"/>
      <c r="BDB6" s="15"/>
      <c r="BDC6" s="15"/>
      <c r="BDD6" s="15"/>
      <c r="BDE6" s="15"/>
      <c r="BDF6" s="15"/>
      <c r="BDG6" s="15"/>
      <c r="BDH6" s="15"/>
      <c r="BDI6" s="15"/>
      <c r="BDJ6" s="15"/>
      <c r="BDK6" s="15"/>
      <c r="BDL6" s="15"/>
      <c r="BDM6" s="15"/>
      <c r="BDN6" s="15"/>
      <c r="BDO6" s="15"/>
      <c r="BDP6" s="15"/>
      <c r="BDQ6" s="15"/>
      <c r="BDR6" s="15"/>
      <c r="BDS6" s="15"/>
      <c r="BDT6" s="15"/>
      <c r="BDU6" s="15"/>
      <c r="BDV6" s="15"/>
      <c r="BDW6" s="15"/>
      <c r="BDX6" s="15"/>
      <c r="BDY6" s="15"/>
      <c r="BDZ6" s="15"/>
      <c r="BEA6" s="15"/>
      <c r="BEB6" s="15"/>
      <c r="BEC6" s="15"/>
      <c r="BED6" s="15"/>
      <c r="BEE6" s="15"/>
      <c r="BEF6" s="15"/>
      <c r="BEG6" s="15"/>
      <c r="BEH6" s="15"/>
      <c r="BEI6" s="15"/>
      <c r="BEJ6" s="15"/>
      <c r="BEK6" s="15"/>
      <c r="BEL6" s="15"/>
      <c r="BEM6" s="15"/>
      <c r="BEN6" s="15"/>
      <c r="BEO6" s="15"/>
      <c r="BEP6" s="15"/>
      <c r="BEQ6" s="15"/>
      <c r="BER6" s="15"/>
      <c r="BES6" s="15"/>
      <c r="BET6" s="15"/>
      <c r="BEU6" s="15"/>
      <c r="BEV6" s="15"/>
      <c r="BEW6" s="15"/>
      <c r="BEX6" s="15"/>
      <c r="BEY6" s="15"/>
      <c r="BEZ6" s="15"/>
      <c r="BFA6" s="15"/>
      <c r="BFB6" s="15"/>
      <c r="BFC6" s="15"/>
      <c r="BFD6" s="15"/>
      <c r="BFE6" s="15"/>
      <c r="BFF6" s="15"/>
      <c r="BFG6" s="15"/>
      <c r="BFH6" s="15"/>
      <c r="BFI6" s="15"/>
      <c r="BFJ6" s="15"/>
      <c r="BFK6" s="15"/>
      <c r="BFL6" s="15"/>
      <c r="BFM6" s="15"/>
      <c r="BFN6" s="15"/>
      <c r="BFO6" s="15"/>
      <c r="BFP6" s="15"/>
      <c r="BFQ6" s="15"/>
      <c r="BFR6" s="15"/>
      <c r="BFS6" s="15"/>
      <c r="BFT6" s="15"/>
      <c r="BFU6" s="15"/>
      <c r="BFV6" s="15"/>
      <c r="BFW6" s="15"/>
      <c r="BFX6" s="15"/>
      <c r="BFY6" s="15"/>
      <c r="BFZ6" s="15"/>
      <c r="BGA6" s="15"/>
      <c r="BGB6" s="15"/>
      <c r="BGC6" s="15"/>
      <c r="BGD6" s="15"/>
      <c r="BGE6" s="15"/>
      <c r="BGF6" s="15"/>
      <c r="BGG6" s="15"/>
      <c r="BGH6" s="15"/>
      <c r="BGI6" s="15"/>
      <c r="BGJ6" s="15"/>
      <c r="BGK6" s="15"/>
      <c r="BGL6" s="15"/>
      <c r="BGM6" s="15"/>
      <c r="BGN6" s="15"/>
      <c r="BGO6" s="15"/>
      <c r="BGP6" s="15"/>
      <c r="BGQ6" s="15"/>
      <c r="BGR6" s="15"/>
      <c r="BGS6" s="15"/>
      <c r="BGT6" s="15"/>
      <c r="BGU6" s="15"/>
      <c r="BGV6" s="15"/>
      <c r="BGW6" s="15"/>
      <c r="BGX6" s="15"/>
      <c r="BGY6" s="15"/>
      <c r="BGZ6" s="15"/>
      <c r="BHA6" s="15"/>
      <c r="BHB6" s="15"/>
      <c r="BHC6" s="15"/>
      <c r="BHD6" s="15"/>
      <c r="BHE6" s="15"/>
      <c r="BHF6" s="15"/>
      <c r="BHG6" s="15"/>
      <c r="BHH6" s="15"/>
      <c r="BHI6" s="15"/>
      <c r="BHJ6" s="15"/>
      <c r="BHK6" s="15"/>
      <c r="BHL6" s="15"/>
      <c r="BHM6" s="15"/>
      <c r="BHN6" s="15"/>
      <c r="BHO6" s="15"/>
      <c r="BHP6" s="15"/>
      <c r="BHQ6" s="15"/>
      <c r="BHR6" s="15"/>
      <c r="BHS6" s="15"/>
      <c r="BHT6" s="15"/>
      <c r="BHU6" s="15"/>
      <c r="BHV6" s="15"/>
      <c r="BHW6" s="15"/>
      <c r="BHX6" s="15"/>
      <c r="BHY6" s="15"/>
      <c r="BHZ6" s="15"/>
      <c r="BIA6" s="15"/>
      <c r="BIB6" s="15"/>
      <c r="BIC6" s="15"/>
      <c r="BID6" s="15"/>
      <c r="BIE6" s="15"/>
      <c r="BIF6" s="15"/>
      <c r="BIG6" s="15"/>
      <c r="BIH6" s="15"/>
      <c r="BII6" s="15"/>
      <c r="BIJ6" s="15"/>
      <c r="BIK6" s="15"/>
      <c r="BIL6" s="15"/>
      <c r="BIM6" s="15"/>
      <c r="BIN6" s="15"/>
      <c r="BIO6" s="15"/>
      <c r="BIP6" s="15"/>
      <c r="BIQ6" s="15"/>
      <c r="BIR6" s="15"/>
      <c r="BIS6" s="15"/>
      <c r="BIT6" s="15"/>
      <c r="BIU6" s="15"/>
      <c r="BIV6" s="15"/>
      <c r="BIW6" s="15"/>
      <c r="BIX6" s="15"/>
      <c r="BIY6" s="15"/>
      <c r="BIZ6" s="15"/>
      <c r="BJA6" s="15"/>
      <c r="BJB6" s="15"/>
      <c r="BJC6" s="15"/>
      <c r="BJD6" s="15"/>
      <c r="BJE6" s="15"/>
      <c r="BJF6" s="15"/>
      <c r="BJG6" s="15"/>
      <c r="BJH6" s="15"/>
      <c r="BJI6" s="15"/>
      <c r="BJJ6" s="15"/>
      <c r="BJK6" s="15"/>
      <c r="BJL6" s="15"/>
      <c r="BJM6" s="15"/>
      <c r="BJN6" s="15"/>
      <c r="BJO6" s="15"/>
      <c r="BJP6" s="15"/>
      <c r="BJQ6" s="15"/>
      <c r="BJR6" s="15"/>
      <c r="BJS6" s="15"/>
      <c r="BJT6" s="15"/>
      <c r="BJU6" s="15"/>
      <c r="BJV6" s="15"/>
      <c r="BJW6" s="15"/>
      <c r="BJX6" s="15"/>
      <c r="BJY6" s="15"/>
      <c r="BJZ6" s="15"/>
      <c r="BKA6" s="15"/>
      <c r="BKB6" s="15"/>
      <c r="BKC6" s="15"/>
      <c r="BKD6" s="15"/>
      <c r="BKE6" s="15"/>
      <c r="BKF6" s="15"/>
      <c r="BKG6" s="15"/>
      <c r="BKH6" s="15"/>
      <c r="BKI6" s="15"/>
      <c r="BKJ6" s="15"/>
      <c r="BKK6" s="15"/>
      <c r="BKL6" s="15"/>
      <c r="BKM6" s="15"/>
      <c r="BKN6" s="15"/>
      <c r="BKO6" s="15"/>
      <c r="BKP6" s="15"/>
      <c r="BKQ6" s="15"/>
      <c r="BKR6" s="15"/>
      <c r="BKS6" s="15"/>
      <c r="BKT6" s="15"/>
      <c r="BKU6" s="15"/>
      <c r="BKV6" s="15"/>
      <c r="BKW6" s="15"/>
      <c r="BKX6" s="15"/>
      <c r="BKY6" s="15"/>
      <c r="BKZ6" s="15"/>
      <c r="BLA6" s="15"/>
      <c r="BLB6" s="15"/>
      <c r="BLC6" s="15"/>
      <c r="BLD6" s="15"/>
      <c r="BLE6" s="15"/>
      <c r="BLF6" s="15"/>
      <c r="BLG6" s="15"/>
      <c r="BLH6" s="15"/>
      <c r="BLI6" s="15"/>
      <c r="BLJ6" s="15"/>
      <c r="BLK6" s="15"/>
      <c r="BLL6" s="15"/>
      <c r="BLM6" s="15"/>
      <c r="BLN6" s="15"/>
      <c r="BLO6" s="15"/>
      <c r="BLP6" s="15"/>
      <c r="BLQ6" s="15"/>
      <c r="BLR6" s="15"/>
      <c r="BLS6" s="15"/>
      <c r="BLT6" s="15"/>
      <c r="BLU6" s="15"/>
      <c r="BLV6" s="15"/>
      <c r="BLW6" s="15"/>
      <c r="BLX6" s="15"/>
      <c r="BLY6" s="15"/>
      <c r="BLZ6" s="15"/>
      <c r="BMA6" s="15"/>
      <c r="BMB6" s="15"/>
      <c r="BMC6" s="15"/>
      <c r="BMD6" s="15"/>
      <c r="BME6" s="15"/>
      <c r="BMF6" s="15"/>
      <c r="BMG6" s="15"/>
      <c r="BMH6" s="15"/>
      <c r="BMI6" s="15"/>
      <c r="BMJ6" s="15"/>
      <c r="BMK6" s="28"/>
    </row>
    <row r="7" spans="1:1701" s="29" customFormat="1" ht="283.5" x14ac:dyDescent="0.25">
      <c r="A7" s="17"/>
      <c r="B7" s="18"/>
      <c r="C7" s="30" t="s">
        <v>49</v>
      </c>
      <c r="D7" s="18" t="s">
        <v>39</v>
      </c>
      <c r="E7" s="18" t="s">
        <v>40</v>
      </c>
      <c r="F7" s="20">
        <v>64</v>
      </c>
      <c r="G7" s="18"/>
      <c r="H7" s="66"/>
      <c r="I7" s="18">
        <v>0</v>
      </c>
      <c r="J7" s="66">
        <v>32</v>
      </c>
      <c r="K7" s="18"/>
      <c r="L7" s="66"/>
      <c r="M7" s="18"/>
      <c r="N7" s="66">
        <v>32</v>
      </c>
      <c r="O7" s="20">
        <f t="shared" ref="O7:P19" si="0">G7+I7+K7+M7</f>
        <v>0</v>
      </c>
      <c r="P7" s="20">
        <f t="shared" si="0"/>
        <v>64</v>
      </c>
      <c r="Q7" s="23" t="s">
        <v>41</v>
      </c>
      <c r="R7" s="23" t="s">
        <v>50</v>
      </c>
      <c r="S7" s="23"/>
      <c r="T7" s="23"/>
      <c r="U7" s="24" t="s">
        <v>43</v>
      </c>
      <c r="V7" s="24"/>
      <c r="W7" s="24" t="s">
        <v>51</v>
      </c>
      <c r="X7" s="24"/>
      <c r="Y7" s="25" t="s">
        <v>45</v>
      </c>
      <c r="Z7" s="24" t="s">
        <v>46</v>
      </c>
      <c r="AA7" s="26" t="s">
        <v>47</v>
      </c>
      <c r="AB7" s="27" t="s">
        <v>48</v>
      </c>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c r="IW7" s="15"/>
      <c r="IX7" s="15"/>
      <c r="IY7" s="15"/>
      <c r="IZ7" s="15"/>
      <c r="JA7" s="15"/>
      <c r="JB7" s="15"/>
      <c r="JC7" s="15"/>
      <c r="JD7" s="15"/>
      <c r="JE7" s="15"/>
      <c r="JF7" s="15"/>
      <c r="JG7" s="15"/>
      <c r="JH7" s="15"/>
      <c r="JI7" s="15"/>
      <c r="JJ7" s="15"/>
      <c r="JK7" s="15"/>
      <c r="JL7" s="15"/>
      <c r="JM7" s="15"/>
      <c r="JN7" s="15"/>
      <c r="JO7" s="15"/>
      <c r="JP7" s="15"/>
      <c r="JQ7" s="15"/>
      <c r="JR7" s="15"/>
      <c r="JS7" s="15"/>
      <c r="JT7" s="15"/>
      <c r="JU7" s="15"/>
      <c r="JV7" s="15"/>
      <c r="JW7" s="15"/>
      <c r="JX7" s="15"/>
      <c r="JY7" s="15"/>
      <c r="JZ7" s="15"/>
      <c r="KA7" s="15"/>
      <c r="KB7" s="15"/>
      <c r="KC7" s="15"/>
      <c r="KD7" s="15"/>
      <c r="KE7" s="15"/>
      <c r="KF7" s="15"/>
      <c r="KG7" s="15"/>
      <c r="KH7" s="15"/>
      <c r="KI7" s="15"/>
      <c r="KJ7" s="15"/>
      <c r="KK7" s="15"/>
      <c r="KL7" s="15"/>
      <c r="KM7" s="15"/>
      <c r="KN7" s="15"/>
      <c r="KO7" s="15"/>
      <c r="KP7" s="15"/>
      <c r="KQ7" s="15"/>
      <c r="KR7" s="15"/>
      <c r="KS7" s="15"/>
      <c r="KT7" s="15"/>
      <c r="KU7" s="15"/>
      <c r="KV7" s="15"/>
      <c r="KW7" s="15"/>
      <c r="KX7" s="15"/>
      <c r="KY7" s="15"/>
      <c r="KZ7" s="15"/>
      <c r="LA7" s="15"/>
      <c r="LB7" s="15"/>
      <c r="LC7" s="15"/>
      <c r="LD7" s="15"/>
      <c r="LE7" s="15"/>
      <c r="LF7" s="15"/>
      <c r="LG7" s="15"/>
      <c r="LH7" s="15"/>
      <c r="LI7" s="15"/>
      <c r="LJ7" s="15"/>
      <c r="LK7" s="15"/>
      <c r="LL7" s="15"/>
      <c r="LM7" s="15"/>
      <c r="LN7" s="15"/>
      <c r="LO7" s="15"/>
      <c r="LP7" s="15"/>
      <c r="LQ7" s="15"/>
      <c r="LR7" s="15"/>
      <c r="LS7" s="15"/>
      <c r="LT7" s="15"/>
      <c r="LU7" s="15"/>
      <c r="LV7" s="15"/>
      <c r="LW7" s="15"/>
      <c r="LX7" s="15"/>
      <c r="LY7" s="15"/>
      <c r="LZ7" s="15"/>
      <c r="MA7" s="15"/>
      <c r="MB7" s="15"/>
      <c r="MC7" s="15"/>
      <c r="MD7" s="15"/>
      <c r="ME7" s="15"/>
      <c r="MF7" s="15"/>
      <c r="MG7" s="15"/>
      <c r="MH7" s="15"/>
      <c r="MI7" s="15"/>
      <c r="MJ7" s="15"/>
      <c r="MK7" s="15"/>
      <c r="ML7" s="15"/>
      <c r="MM7" s="15"/>
      <c r="MN7" s="15"/>
      <c r="MO7" s="15"/>
      <c r="MP7" s="15"/>
      <c r="MQ7" s="15"/>
      <c r="MR7" s="15"/>
      <c r="MS7" s="15"/>
      <c r="MT7" s="15"/>
      <c r="MU7" s="15"/>
      <c r="MV7" s="15"/>
      <c r="MW7" s="15"/>
      <c r="MX7" s="15"/>
      <c r="MY7" s="15"/>
      <c r="MZ7" s="15"/>
      <c r="NA7" s="15"/>
      <c r="NB7" s="15"/>
      <c r="NC7" s="15"/>
      <c r="ND7" s="15"/>
      <c r="NE7" s="15"/>
      <c r="NF7" s="15"/>
      <c r="NG7" s="15"/>
      <c r="NH7" s="15"/>
      <c r="NI7" s="15"/>
      <c r="NJ7" s="15"/>
      <c r="NK7" s="15"/>
      <c r="NL7" s="15"/>
      <c r="NM7" s="15"/>
      <c r="NN7" s="15"/>
      <c r="NO7" s="15"/>
      <c r="NP7" s="15"/>
      <c r="NQ7" s="15"/>
      <c r="NR7" s="15"/>
      <c r="NS7" s="15"/>
      <c r="NT7" s="15"/>
      <c r="NU7" s="15"/>
      <c r="NV7" s="15"/>
      <c r="NW7" s="15"/>
      <c r="NX7" s="15"/>
      <c r="NY7" s="15"/>
      <c r="NZ7" s="15"/>
      <c r="OA7" s="15"/>
      <c r="OB7" s="15"/>
      <c r="OC7" s="15"/>
      <c r="OD7" s="15"/>
      <c r="OE7" s="15"/>
      <c r="OF7" s="15"/>
      <c r="OG7" s="15"/>
      <c r="OH7" s="15"/>
      <c r="OI7" s="15"/>
      <c r="OJ7" s="15"/>
      <c r="OK7" s="15"/>
      <c r="OL7" s="15"/>
      <c r="OM7" s="15"/>
      <c r="ON7" s="15"/>
      <c r="OO7" s="15"/>
      <c r="OP7" s="15"/>
      <c r="OQ7" s="15"/>
      <c r="OR7" s="15"/>
      <c r="OS7" s="15"/>
      <c r="OT7" s="15"/>
      <c r="OU7" s="15"/>
      <c r="OV7" s="15"/>
      <c r="OW7" s="15"/>
      <c r="OX7" s="15"/>
      <c r="OY7" s="15"/>
      <c r="OZ7" s="15"/>
      <c r="PA7" s="15"/>
      <c r="PB7" s="15"/>
      <c r="PC7" s="15"/>
      <c r="PD7" s="15"/>
      <c r="PE7" s="15"/>
      <c r="PF7" s="15"/>
      <c r="PG7" s="15"/>
      <c r="PH7" s="15"/>
      <c r="PI7" s="15"/>
      <c r="PJ7" s="15"/>
      <c r="PK7" s="15"/>
      <c r="PL7" s="15"/>
      <c r="PM7" s="15"/>
      <c r="PN7" s="15"/>
      <c r="PO7" s="15"/>
      <c r="PP7" s="15"/>
      <c r="PQ7" s="15"/>
      <c r="PR7" s="15"/>
      <c r="PS7" s="15"/>
      <c r="PT7" s="15"/>
      <c r="PU7" s="15"/>
      <c r="PV7" s="15"/>
      <c r="PW7" s="15"/>
      <c r="PX7" s="15"/>
      <c r="PY7" s="15"/>
      <c r="PZ7" s="15"/>
      <c r="QA7" s="15"/>
      <c r="QB7" s="15"/>
      <c r="QC7" s="15"/>
      <c r="QD7" s="15"/>
      <c r="QE7" s="15"/>
      <c r="QF7" s="15"/>
      <c r="QG7" s="15"/>
      <c r="QH7" s="15"/>
      <c r="QI7" s="15"/>
      <c r="QJ7" s="15"/>
      <c r="QK7" s="15"/>
      <c r="QL7" s="15"/>
      <c r="QM7" s="15"/>
      <c r="QN7" s="15"/>
      <c r="QO7" s="15"/>
      <c r="QP7" s="15"/>
      <c r="QQ7" s="15"/>
      <c r="QR7" s="15"/>
      <c r="QS7" s="15"/>
      <c r="QT7" s="15"/>
      <c r="QU7" s="15"/>
      <c r="QV7" s="15"/>
      <c r="QW7" s="15"/>
      <c r="QX7" s="15"/>
      <c r="QY7" s="15"/>
      <c r="QZ7" s="15"/>
      <c r="RA7" s="15"/>
      <c r="RB7" s="15"/>
      <c r="RC7" s="15"/>
      <c r="RD7" s="15"/>
      <c r="RE7" s="15"/>
      <c r="RF7" s="15"/>
      <c r="RG7" s="15"/>
      <c r="RH7" s="15"/>
      <c r="RI7" s="15"/>
      <c r="RJ7" s="15"/>
      <c r="RK7" s="15"/>
      <c r="RL7" s="15"/>
      <c r="RM7" s="15"/>
      <c r="RN7" s="15"/>
      <c r="RO7" s="15"/>
      <c r="RP7" s="15"/>
      <c r="RQ7" s="15"/>
      <c r="RR7" s="15"/>
      <c r="RS7" s="15"/>
      <c r="RT7" s="15"/>
      <c r="RU7" s="15"/>
      <c r="RV7" s="15"/>
      <c r="RW7" s="15"/>
      <c r="RX7" s="15"/>
      <c r="RY7" s="15"/>
      <c r="RZ7" s="15"/>
      <c r="SA7" s="15"/>
      <c r="SB7" s="15"/>
      <c r="SC7" s="15"/>
      <c r="SD7" s="15"/>
      <c r="SE7" s="15"/>
      <c r="SF7" s="15"/>
      <c r="SG7" s="15"/>
      <c r="SH7" s="15"/>
      <c r="SI7" s="15"/>
      <c r="SJ7" s="15"/>
      <c r="SK7" s="15"/>
      <c r="SL7" s="15"/>
      <c r="SM7" s="15"/>
      <c r="SN7" s="15"/>
      <c r="SO7" s="15"/>
      <c r="SP7" s="15"/>
      <c r="SQ7" s="15"/>
      <c r="SR7" s="15"/>
      <c r="SS7" s="15"/>
      <c r="ST7" s="15"/>
      <c r="SU7" s="15"/>
      <c r="SV7" s="15"/>
      <c r="SW7" s="15"/>
      <c r="SX7" s="15"/>
      <c r="SY7" s="15"/>
      <c r="SZ7" s="15"/>
      <c r="TA7" s="15"/>
      <c r="TB7" s="15"/>
      <c r="TC7" s="15"/>
      <c r="TD7" s="15"/>
      <c r="TE7" s="15"/>
      <c r="TF7" s="15"/>
      <c r="TG7" s="15"/>
      <c r="TH7" s="15"/>
      <c r="TI7" s="15"/>
      <c r="TJ7" s="15"/>
      <c r="TK7" s="15"/>
      <c r="TL7" s="15"/>
      <c r="TM7" s="15"/>
      <c r="TN7" s="15"/>
      <c r="TO7" s="15"/>
      <c r="TP7" s="15"/>
      <c r="TQ7" s="15"/>
      <c r="TR7" s="15"/>
      <c r="TS7" s="15"/>
      <c r="TT7" s="15"/>
      <c r="TU7" s="15"/>
      <c r="TV7" s="15"/>
      <c r="TW7" s="15"/>
      <c r="TX7" s="15"/>
      <c r="TY7" s="15"/>
      <c r="TZ7" s="15"/>
      <c r="UA7" s="15"/>
      <c r="UB7" s="15"/>
      <c r="UC7" s="15"/>
      <c r="UD7" s="15"/>
      <c r="UE7" s="15"/>
      <c r="UF7" s="15"/>
      <c r="UG7" s="15"/>
      <c r="UH7" s="15"/>
      <c r="UI7" s="15"/>
      <c r="UJ7" s="15"/>
      <c r="UK7" s="15"/>
      <c r="UL7" s="15"/>
      <c r="UM7" s="15"/>
      <c r="UN7" s="15"/>
      <c r="UO7" s="15"/>
      <c r="UP7" s="15"/>
      <c r="UQ7" s="15"/>
      <c r="UR7" s="15"/>
      <c r="US7" s="15"/>
      <c r="UT7" s="15"/>
      <c r="UU7" s="15"/>
      <c r="UV7" s="15"/>
      <c r="UW7" s="15"/>
      <c r="UX7" s="15"/>
      <c r="UY7" s="15"/>
      <c r="UZ7" s="15"/>
      <c r="VA7" s="15"/>
      <c r="VB7" s="15"/>
      <c r="VC7" s="15"/>
      <c r="VD7" s="15"/>
      <c r="VE7" s="15"/>
      <c r="VF7" s="15"/>
      <c r="VG7" s="15"/>
      <c r="VH7" s="15"/>
      <c r="VI7" s="15"/>
      <c r="VJ7" s="15"/>
      <c r="VK7" s="15"/>
      <c r="VL7" s="15"/>
      <c r="VM7" s="15"/>
      <c r="VN7" s="15"/>
      <c r="VO7" s="15"/>
      <c r="VP7" s="15"/>
      <c r="VQ7" s="15"/>
      <c r="VR7" s="15"/>
      <c r="VS7" s="15"/>
      <c r="VT7" s="15"/>
      <c r="VU7" s="15"/>
      <c r="VV7" s="15"/>
      <c r="VW7" s="15"/>
      <c r="VX7" s="15"/>
      <c r="VY7" s="15"/>
      <c r="VZ7" s="15"/>
      <c r="WA7" s="15"/>
      <c r="WB7" s="15"/>
      <c r="WC7" s="15"/>
      <c r="WD7" s="15"/>
      <c r="WE7" s="15"/>
      <c r="WF7" s="15"/>
      <c r="WG7" s="15"/>
      <c r="WH7" s="15"/>
      <c r="WI7" s="15"/>
      <c r="WJ7" s="15"/>
      <c r="WK7" s="15"/>
      <c r="WL7" s="15"/>
      <c r="WM7" s="15"/>
      <c r="WN7" s="15"/>
      <c r="WO7" s="15"/>
      <c r="WP7" s="15"/>
      <c r="WQ7" s="15"/>
      <c r="WR7" s="15"/>
      <c r="WS7" s="15"/>
      <c r="WT7" s="15"/>
      <c r="WU7" s="15"/>
      <c r="WV7" s="15"/>
      <c r="WW7" s="15"/>
      <c r="WX7" s="15"/>
      <c r="WY7" s="15"/>
      <c r="WZ7" s="15"/>
      <c r="XA7" s="15"/>
      <c r="XB7" s="15"/>
      <c r="XC7" s="15"/>
      <c r="XD7" s="15"/>
      <c r="XE7" s="15"/>
      <c r="XF7" s="15"/>
      <c r="XG7" s="15"/>
      <c r="XH7" s="15"/>
      <c r="XI7" s="15"/>
      <c r="XJ7" s="15"/>
      <c r="XK7" s="15"/>
      <c r="XL7" s="15"/>
      <c r="XM7" s="15"/>
      <c r="XN7" s="15"/>
      <c r="XO7" s="15"/>
      <c r="XP7" s="15"/>
      <c r="XQ7" s="15"/>
      <c r="XR7" s="15"/>
      <c r="XS7" s="15"/>
      <c r="XT7" s="15"/>
      <c r="XU7" s="15"/>
      <c r="XV7" s="15"/>
      <c r="XW7" s="15"/>
      <c r="XX7" s="15"/>
      <c r="XY7" s="15"/>
      <c r="XZ7" s="15"/>
      <c r="YA7" s="15"/>
      <c r="YB7" s="15"/>
      <c r="YC7" s="15"/>
      <c r="YD7" s="15"/>
      <c r="YE7" s="15"/>
      <c r="YF7" s="15"/>
      <c r="YG7" s="15"/>
      <c r="YH7" s="15"/>
      <c r="YI7" s="15"/>
      <c r="YJ7" s="15"/>
      <c r="YK7" s="15"/>
      <c r="YL7" s="15"/>
      <c r="YM7" s="15"/>
      <c r="YN7" s="15"/>
      <c r="YO7" s="15"/>
      <c r="YP7" s="15"/>
      <c r="YQ7" s="15"/>
      <c r="YR7" s="15"/>
      <c r="YS7" s="15"/>
      <c r="YT7" s="15"/>
      <c r="YU7" s="15"/>
      <c r="YV7" s="15"/>
      <c r="YW7" s="15"/>
      <c r="YX7" s="15"/>
      <c r="YY7" s="15"/>
      <c r="YZ7" s="15"/>
      <c r="ZA7" s="15"/>
      <c r="ZB7" s="15"/>
      <c r="ZC7" s="15"/>
      <c r="ZD7" s="15"/>
      <c r="ZE7" s="15"/>
      <c r="ZF7" s="15"/>
      <c r="ZG7" s="15"/>
      <c r="ZH7" s="15"/>
      <c r="ZI7" s="15"/>
      <c r="ZJ7" s="15"/>
      <c r="ZK7" s="15"/>
      <c r="ZL7" s="15"/>
      <c r="ZM7" s="15"/>
      <c r="ZN7" s="15"/>
      <c r="ZO7" s="15"/>
      <c r="ZP7" s="15"/>
      <c r="ZQ7" s="15"/>
      <c r="ZR7" s="15"/>
      <c r="ZS7" s="15"/>
      <c r="ZT7" s="15"/>
      <c r="ZU7" s="15"/>
      <c r="ZV7" s="15"/>
      <c r="ZW7" s="15"/>
      <c r="ZX7" s="15"/>
      <c r="ZY7" s="15"/>
      <c r="ZZ7" s="15"/>
      <c r="AAA7" s="15"/>
      <c r="AAB7" s="15"/>
      <c r="AAC7" s="15"/>
      <c r="AAD7" s="15"/>
      <c r="AAE7" s="15"/>
      <c r="AAF7" s="15"/>
      <c r="AAG7" s="15"/>
      <c r="AAH7" s="15"/>
      <c r="AAI7" s="15"/>
      <c r="AAJ7" s="15"/>
      <c r="AAK7" s="15"/>
      <c r="AAL7" s="15"/>
      <c r="AAM7" s="15"/>
      <c r="AAN7" s="15"/>
      <c r="AAO7" s="15"/>
      <c r="AAP7" s="15"/>
      <c r="AAQ7" s="15"/>
      <c r="AAR7" s="15"/>
      <c r="AAS7" s="15"/>
      <c r="AAT7" s="15"/>
      <c r="AAU7" s="15"/>
      <c r="AAV7" s="15"/>
      <c r="AAW7" s="15"/>
      <c r="AAX7" s="15"/>
      <c r="AAY7" s="15"/>
      <c r="AAZ7" s="15"/>
      <c r="ABA7" s="15"/>
      <c r="ABB7" s="15"/>
      <c r="ABC7" s="15"/>
      <c r="ABD7" s="15"/>
      <c r="ABE7" s="15"/>
      <c r="ABF7" s="15"/>
      <c r="ABG7" s="15"/>
      <c r="ABH7" s="15"/>
      <c r="ABI7" s="15"/>
      <c r="ABJ7" s="15"/>
      <c r="ABK7" s="15"/>
      <c r="ABL7" s="15"/>
      <c r="ABM7" s="15"/>
      <c r="ABN7" s="15"/>
      <c r="ABO7" s="15"/>
      <c r="ABP7" s="15"/>
      <c r="ABQ7" s="15"/>
      <c r="ABR7" s="15"/>
      <c r="ABS7" s="15"/>
      <c r="ABT7" s="15"/>
      <c r="ABU7" s="15"/>
      <c r="ABV7" s="15"/>
      <c r="ABW7" s="15"/>
      <c r="ABX7" s="15"/>
      <c r="ABY7" s="15"/>
      <c r="ABZ7" s="15"/>
      <c r="ACA7" s="15"/>
      <c r="ACB7" s="15"/>
      <c r="ACC7" s="15"/>
      <c r="ACD7" s="15"/>
      <c r="ACE7" s="15"/>
      <c r="ACF7" s="15"/>
      <c r="ACG7" s="15"/>
      <c r="ACH7" s="15"/>
      <c r="ACI7" s="15"/>
      <c r="ACJ7" s="15"/>
      <c r="ACK7" s="15"/>
      <c r="ACL7" s="15"/>
      <c r="ACM7" s="15"/>
      <c r="ACN7" s="15"/>
      <c r="ACO7" s="15"/>
      <c r="ACP7" s="15"/>
      <c r="ACQ7" s="15"/>
      <c r="ACR7" s="15"/>
      <c r="ACS7" s="15"/>
      <c r="ACT7" s="15"/>
      <c r="ACU7" s="15"/>
      <c r="ACV7" s="15"/>
      <c r="ACW7" s="15"/>
      <c r="ACX7" s="15"/>
      <c r="ACY7" s="15"/>
      <c r="ACZ7" s="15"/>
      <c r="ADA7" s="15"/>
      <c r="ADB7" s="15"/>
      <c r="ADC7" s="15"/>
      <c r="ADD7" s="15"/>
      <c r="ADE7" s="15"/>
      <c r="ADF7" s="15"/>
      <c r="ADG7" s="15"/>
      <c r="ADH7" s="15"/>
      <c r="ADI7" s="15"/>
      <c r="ADJ7" s="15"/>
      <c r="ADK7" s="15"/>
      <c r="ADL7" s="15"/>
      <c r="ADM7" s="15"/>
      <c r="ADN7" s="15"/>
      <c r="ADO7" s="15"/>
      <c r="ADP7" s="15"/>
      <c r="ADQ7" s="15"/>
      <c r="ADR7" s="15"/>
      <c r="ADS7" s="15"/>
      <c r="ADT7" s="15"/>
      <c r="ADU7" s="15"/>
      <c r="ADV7" s="15"/>
      <c r="ADW7" s="15"/>
      <c r="ADX7" s="15"/>
      <c r="ADY7" s="15"/>
      <c r="ADZ7" s="15"/>
      <c r="AEA7" s="15"/>
      <c r="AEB7" s="15"/>
      <c r="AEC7" s="15"/>
      <c r="AED7" s="15"/>
      <c r="AEE7" s="15"/>
      <c r="AEF7" s="15"/>
      <c r="AEG7" s="15"/>
      <c r="AEH7" s="15"/>
      <c r="AEI7" s="15"/>
      <c r="AEJ7" s="15"/>
      <c r="AEK7" s="15"/>
      <c r="AEL7" s="15"/>
      <c r="AEM7" s="15"/>
      <c r="AEN7" s="15"/>
      <c r="AEO7" s="15"/>
      <c r="AEP7" s="15"/>
      <c r="AEQ7" s="15"/>
      <c r="AER7" s="15"/>
      <c r="AES7" s="15"/>
      <c r="AET7" s="15"/>
      <c r="AEU7" s="15"/>
      <c r="AEV7" s="15"/>
      <c r="AEW7" s="15"/>
      <c r="AEX7" s="15"/>
      <c r="AEY7" s="15"/>
      <c r="AEZ7" s="15"/>
      <c r="AFA7" s="15"/>
      <c r="AFB7" s="15"/>
      <c r="AFC7" s="15"/>
      <c r="AFD7" s="15"/>
      <c r="AFE7" s="15"/>
      <c r="AFF7" s="15"/>
      <c r="AFG7" s="15"/>
      <c r="AFH7" s="15"/>
      <c r="AFI7" s="15"/>
      <c r="AFJ7" s="15"/>
      <c r="AFK7" s="15"/>
      <c r="AFL7" s="15"/>
      <c r="AFM7" s="15"/>
      <c r="AFN7" s="15"/>
      <c r="AFO7" s="15"/>
      <c r="AFP7" s="15"/>
      <c r="AFQ7" s="15"/>
      <c r="AFR7" s="15"/>
      <c r="AFS7" s="15"/>
      <c r="AFT7" s="15"/>
      <c r="AFU7" s="15"/>
      <c r="AFV7" s="15"/>
      <c r="AFW7" s="15"/>
      <c r="AFX7" s="15"/>
      <c r="AFY7" s="15"/>
      <c r="AFZ7" s="15"/>
      <c r="AGA7" s="15"/>
      <c r="AGB7" s="15"/>
      <c r="AGC7" s="15"/>
      <c r="AGD7" s="15"/>
      <c r="AGE7" s="15"/>
      <c r="AGF7" s="15"/>
      <c r="AGG7" s="15"/>
      <c r="AGH7" s="15"/>
      <c r="AGI7" s="15"/>
      <c r="AGJ7" s="15"/>
      <c r="AGK7" s="15"/>
      <c r="AGL7" s="15"/>
      <c r="AGM7" s="15"/>
      <c r="AGN7" s="15"/>
      <c r="AGO7" s="15"/>
      <c r="AGP7" s="15"/>
      <c r="AGQ7" s="15"/>
      <c r="AGR7" s="15"/>
      <c r="AGS7" s="15"/>
      <c r="AGT7" s="15"/>
      <c r="AGU7" s="15"/>
      <c r="AGV7" s="15"/>
      <c r="AGW7" s="15"/>
      <c r="AGX7" s="15"/>
      <c r="AGY7" s="15"/>
      <c r="AGZ7" s="15"/>
      <c r="AHA7" s="15"/>
      <c r="AHB7" s="15"/>
      <c r="AHC7" s="15"/>
      <c r="AHD7" s="15"/>
      <c r="AHE7" s="15"/>
      <c r="AHF7" s="15"/>
      <c r="AHG7" s="15"/>
      <c r="AHH7" s="15"/>
      <c r="AHI7" s="15"/>
      <c r="AHJ7" s="15"/>
      <c r="AHK7" s="15"/>
      <c r="AHL7" s="15"/>
      <c r="AHM7" s="15"/>
      <c r="AHN7" s="15"/>
      <c r="AHO7" s="15"/>
      <c r="AHP7" s="15"/>
      <c r="AHQ7" s="15"/>
      <c r="AHR7" s="15"/>
      <c r="AHS7" s="15"/>
      <c r="AHT7" s="15"/>
      <c r="AHU7" s="15"/>
      <c r="AHV7" s="15"/>
      <c r="AHW7" s="15"/>
      <c r="AHX7" s="15"/>
      <c r="AHY7" s="15"/>
      <c r="AHZ7" s="15"/>
      <c r="AIA7" s="15"/>
      <c r="AIB7" s="15"/>
      <c r="AIC7" s="15"/>
      <c r="AID7" s="15"/>
      <c r="AIE7" s="15"/>
      <c r="AIF7" s="15"/>
      <c r="AIG7" s="15"/>
      <c r="AIH7" s="15"/>
      <c r="AII7" s="15"/>
      <c r="AIJ7" s="15"/>
      <c r="AIK7" s="15"/>
      <c r="AIL7" s="15"/>
      <c r="AIM7" s="15"/>
      <c r="AIN7" s="15"/>
      <c r="AIO7" s="15"/>
      <c r="AIP7" s="15"/>
      <c r="AIQ7" s="15"/>
      <c r="AIR7" s="15"/>
      <c r="AIS7" s="15"/>
      <c r="AIT7" s="15"/>
      <c r="AIU7" s="15"/>
      <c r="AIV7" s="15"/>
      <c r="AIW7" s="15"/>
      <c r="AIX7" s="15"/>
      <c r="AIY7" s="15"/>
      <c r="AIZ7" s="15"/>
      <c r="AJA7" s="15"/>
      <c r="AJB7" s="15"/>
      <c r="AJC7" s="15"/>
      <c r="AJD7" s="15"/>
      <c r="AJE7" s="15"/>
      <c r="AJF7" s="15"/>
      <c r="AJG7" s="15"/>
      <c r="AJH7" s="15"/>
      <c r="AJI7" s="15"/>
      <c r="AJJ7" s="15"/>
      <c r="AJK7" s="15"/>
      <c r="AJL7" s="15"/>
      <c r="AJM7" s="15"/>
      <c r="AJN7" s="15"/>
      <c r="AJO7" s="15"/>
      <c r="AJP7" s="15"/>
      <c r="AJQ7" s="15"/>
      <c r="AJR7" s="15"/>
      <c r="AJS7" s="15"/>
      <c r="AJT7" s="15"/>
      <c r="AJU7" s="15"/>
      <c r="AJV7" s="15"/>
      <c r="AJW7" s="15"/>
      <c r="AJX7" s="15"/>
      <c r="AJY7" s="15"/>
      <c r="AJZ7" s="15"/>
      <c r="AKA7" s="15"/>
      <c r="AKB7" s="15"/>
      <c r="AKC7" s="15"/>
      <c r="AKD7" s="15"/>
      <c r="AKE7" s="15"/>
      <c r="AKF7" s="15"/>
      <c r="AKG7" s="15"/>
      <c r="AKH7" s="15"/>
      <c r="AKI7" s="15"/>
      <c r="AKJ7" s="15"/>
      <c r="AKK7" s="15"/>
      <c r="AKL7" s="15"/>
      <c r="AKM7" s="15"/>
      <c r="AKN7" s="15"/>
      <c r="AKO7" s="15"/>
      <c r="AKP7" s="15"/>
      <c r="AKQ7" s="15"/>
      <c r="AKR7" s="15"/>
      <c r="AKS7" s="15"/>
      <c r="AKT7" s="15"/>
      <c r="AKU7" s="15"/>
      <c r="AKV7" s="15"/>
      <c r="AKW7" s="15"/>
      <c r="AKX7" s="15"/>
      <c r="AKY7" s="15"/>
      <c r="AKZ7" s="15"/>
      <c r="ALA7" s="15"/>
      <c r="ALB7" s="15"/>
      <c r="ALC7" s="15"/>
      <c r="ALD7" s="15"/>
      <c r="ALE7" s="15"/>
      <c r="ALF7" s="15"/>
      <c r="ALG7" s="15"/>
      <c r="ALH7" s="15"/>
      <c r="ALI7" s="15"/>
      <c r="ALJ7" s="15"/>
      <c r="ALK7" s="15"/>
      <c r="ALL7" s="15"/>
      <c r="ALM7" s="15"/>
      <c r="ALN7" s="15"/>
      <c r="ALO7" s="15"/>
      <c r="ALP7" s="15"/>
      <c r="ALQ7" s="15"/>
      <c r="ALR7" s="15"/>
      <c r="ALS7" s="15"/>
      <c r="ALT7" s="15"/>
      <c r="ALU7" s="15"/>
      <c r="ALV7" s="15"/>
      <c r="ALW7" s="15"/>
      <c r="ALX7" s="15"/>
      <c r="ALY7" s="15"/>
      <c r="ALZ7" s="15"/>
      <c r="AMA7" s="15"/>
      <c r="AMB7" s="15"/>
      <c r="AMC7" s="15"/>
      <c r="AMD7" s="15"/>
      <c r="AME7" s="15"/>
      <c r="AMF7" s="15"/>
      <c r="AMG7" s="15"/>
      <c r="AMH7" s="15"/>
      <c r="AMI7" s="15"/>
      <c r="AMJ7" s="15"/>
      <c r="AMK7" s="15"/>
      <c r="AML7" s="15"/>
      <c r="AMM7" s="15"/>
      <c r="AMN7" s="15"/>
      <c r="AMO7" s="15"/>
      <c r="AMP7" s="15"/>
      <c r="AMQ7" s="15"/>
      <c r="AMR7" s="15"/>
      <c r="AMS7" s="15"/>
      <c r="AMT7" s="15"/>
      <c r="AMU7" s="15"/>
      <c r="AMV7" s="15"/>
      <c r="AMW7" s="15"/>
      <c r="AMX7" s="15"/>
      <c r="AMY7" s="15"/>
      <c r="AMZ7" s="15"/>
      <c r="ANA7" s="15"/>
      <c r="ANB7" s="15"/>
      <c r="ANC7" s="15"/>
      <c r="AND7" s="15"/>
      <c r="ANE7" s="15"/>
      <c r="ANF7" s="15"/>
      <c r="ANG7" s="15"/>
      <c r="ANH7" s="15"/>
      <c r="ANI7" s="15"/>
      <c r="ANJ7" s="15"/>
      <c r="ANK7" s="15"/>
      <c r="ANL7" s="15"/>
      <c r="ANM7" s="15"/>
      <c r="ANN7" s="15"/>
      <c r="ANO7" s="15"/>
      <c r="ANP7" s="15"/>
      <c r="ANQ7" s="15"/>
      <c r="ANR7" s="15"/>
      <c r="ANS7" s="15"/>
      <c r="ANT7" s="15"/>
      <c r="ANU7" s="15"/>
      <c r="ANV7" s="15"/>
      <c r="ANW7" s="15"/>
      <c r="ANX7" s="15"/>
      <c r="ANY7" s="15"/>
      <c r="ANZ7" s="15"/>
      <c r="AOA7" s="15"/>
      <c r="AOB7" s="15"/>
      <c r="AOC7" s="15"/>
      <c r="AOD7" s="15"/>
      <c r="AOE7" s="15"/>
      <c r="AOF7" s="15"/>
      <c r="AOG7" s="15"/>
      <c r="AOH7" s="15"/>
      <c r="AOI7" s="15"/>
      <c r="AOJ7" s="15"/>
      <c r="AOK7" s="15"/>
      <c r="AOL7" s="15"/>
      <c r="AOM7" s="15"/>
      <c r="AON7" s="15"/>
      <c r="AOO7" s="15"/>
      <c r="AOP7" s="15"/>
      <c r="AOQ7" s="15"/>
      <c r="AOR7" s="15"/>
      <c r="AOS7" s="15"/>
      <c r="AOT7" s="15"/>
      <c r="AOU7" s="15"/>
      <c r="AOV7" s="15"/>
      <c r="AOW7" s="15"/>
      <c r="AOX7" s="15"/>
      <c r="AOY7" s="15"/>
      <c r="AOZ7" s="15"/>
      <c r="APA7" s="15"/>
      <c r="APB7" s="15"/>
      <c r="APC7" s="15"/>
      <c r="APD7" s="15"/>
      <c r="APE7" s="15"/>
      <c r="APF7" s="15"/>
      <c r="APG7" s="15"/>
      <c r="APH7" s="15"/>
      <c r="API7" s="15"/>
      <c r="APJ7" s="15"/>
      <c r="APK7" s="15"/>
      <c r="APL7" s="15"/>
      <c r="APM7" s="15"/>
      <c r="APN7" s="15"/>
      <c r="APO7" s="15"/>
      <c r="APP7" s="15"/>
      <c r="APQ7" s="15"/>
      <c r="APR7" s="15"/>
      <c r="APS7" s="15"/>
      <c r="APT7" s="15"/>
      <c r="APU7" s="15"/>
      <c r="APV7" s="15"/>
      <c r="APW7" s="15"/>
      <c r="APX7" s="15"/>
      <c r="APY7" s="15"/>
      <c r="APZ7" s="15"/>
      <c r="AQA7" s="15"/>
      <c r="AQB7" s="15"/>
      <c r="AQC7" s="15"/>
      <c r="AQD7" s="15"/>
      <c r="AQE7" s="15"/>
      <c r="AQF7" s="15"/>
      <c r="AQG7" s="15"/>
      <c r="AQH7" s="15"/>
      <c r="AQI7" s="15"/>
      <c r="AQJ7" s="15"/>
      <c r="AQK7" s="15"/>
      <c r="AQL7" s="15"/>
      <c r="AQM7" s="15"/>
      <c r="AQN7" s="15"/>
      <c r="AQO7" s="15"/>
      <c r="AQP7" s="15"/>
      <c r="AQQ7" s="15"/>
      <c r="AQR7" s="15"/>
      <c r="AQS7" s="15"/>
      <c r="AQT7" s="15"/>
      <c r="AQU7" s="15"/>
      <c r="AQV7" s="15"/>
      <c r="AQW7" s="15"/>
      <c r="AQX7" s="15"/>
      <c r="AQY7" s="15"/>
      <c r="AQZ7" s="15"/>
      <c r="ARA7" s="15"/>
      <c r="ARB7" s="15"/>
      <c r="ARC7" s="15"/>
      <c r="ARD7" s="15"/>
      <c r="ARE7" s="15"/>
      <c r="ARF7" s="15"/>
      <c r="ARG7" s="15"/>
      <c r="ARH7" s="15"/>
      <c r="ARI7" s="15"/>
      <c r="ARJ7" s="15"/>
      <c r="ARK7" s="15"/>
      <c r="ARL7" s="15"/>
      <c r="ARM7" s="15"/>
      <c r="ARN7" s="15"/>
      <c r="ARO7" s="15"/>
      <c r="ARP7" s="15"/>
      <c r="ARQ7" s="15"/>
      <c r="ARR7" s="15"/>
      <c r="ARS7" s="15"/>
      <c r="ART7" s="15"/>
      <c r="ARU7" s="15"/>
      <c r="ARV7" s="15"/>
      <c r="ARW7" s="15"/>
      <c r="ARX7" s="15"/>
      <c r="ARY7" s="15"/>
      <c r="ARZ7" s="15"/>
      <c r="ASA7" s="15"/>
      <c r="ASB7" s="15"/>
      <c r="ASC7" s="15"/>
      <c r="ASD7" s="15"/>
      <c r="ASE7" s="15"/>
      <c r="ASF7" s="15"/>
      <c r="ASG7" s="15"/>
      <c r="ASH7" s="15"/>
      <c r="ASI7" s="15"/>
      <c r="ASJ7" s="15"/>
      <c r="ASK7" s="15"/>
      <c r="ASL7" s="15"/>
      <c r="ASM7" s="15"/>
      <c r="ASN7" s="15"/>
      <c r="ASO7" s="15"/>
      <c r="ASP7" s="15"/>
      <c r="ASQ7" s="15"/>
      <c r="ASR7" s="15"/>
      <c r="ASS7" s="15"/>
      <c r="AST7" s="15"/>
      <c r="ASU7" s="15"/>
      <c r="ASV7" s="15"/>
      <c r="ASW7" s="15"/>
      <c r="ASX7" s="15"/>
      <c r="ASY7" s="15"/>
      <c r="ASZ7" s="15"/>
      <c r="ATA7" s="15"/>
      <c r="ATB7" s="15"/>
      <c r="ATC7" s="15"/>
      <c r="ATD7" s="15"/>
      <c r="ATE7" s="15"/>
      <c r="ATF7" s="15"/>
      <c r="ATG7" s="15"/>
      <c r="ATH7" s="15"/>
      <c r="ATI7" s="15"/>
      <c r="ATJ7" s="15"/>
      <c r="ATK7" s="15"/>
      <c r="ATL7" s="15"/>
      <c r="ATM7" s="15"/>
      <c r="ATN7" s="15"/>
      <c r="ATO7" s="15"/>
      <c r="ATP7" s="15"/>
      <c r="ATQ7" s="15"/>
      <c r="ATR7" s="15"/>
      <c r="ATS7" s="15"/>
      <c r="ATT7" s="15"/>
      <c r="ATU7" s="15"/>
      <c r="ATV7" s="15"/>
      <c r="ATW7" s="15"/>
      <c r="ATX7" s="15"/>
      <c r="ATY7" s="15"/>
      <c r="ATZ7" s="15"/>
      <c r="AUA7" s="15"/>
      <c r="AUB7" s="15"/>
      <c r="AUC7" s="15"/>
      <c r="AUD7" s="15"/>
      <c r="AUE7" s="15"/>
      <c r="AUF7" s="15"/>
      <c r="AUG7" s="15"/>
      <c r="AUH7" s="15"/>
      <c r="AUI7" s="15"/>
      <c r="AUJ7" s="15"/>
      <c r="AUK7" s="15"/>
      <c r="AUL7" s="15"/>
      <c r="AUM7" s="15"/>
      <c r="AUN7" s="15"/>
      <c r="AUO7" s="15"/>
      <c r="AUP7" s="15"/>
      <c r="AUQ7" s="15"/>
      <c r="AUR7" s="15"/>
      <c r="AUS7" s="15"/>
      <c r="AUT7" s="15"/>
      <c r="AUU7" s="15"/>
      <c r="AUV7" s="15"/>
      <c r="AUW7" s="15"/>
      <c r="AUX7" s="15"/>
      <c r="AUY7" s="15"/>
      <c r="AUZ7" s="15"/>
      <c r="AVA7" s="15"/>
      <c r="AVB7" s="15"/>
      <c r="AVC7" s="15"/>
      <c r="AVD7" s="15"/>
      <c r="AVE7" s="15"/>
      <c r="AVF7" s="15"/>
      <c r="AVG7" s="15"/>
      <c r="AVH7" s="15"/>
      <c r="AVI7" s="15"/>
      <c r="AVJ7" s="15"/>
      <c r="AVK7" s="15"/>
      <c r="AVL7" s="15"/>
      <c r="AVM7" s="15"/>
      <c r="AVN7" s="15"/>
      <c r="AVO7" s="15"/>
      <c r="AVP7" s="15"/>
      <c r="AVQ7" s="15"/>
      <c r="AVR7" s="15"/>
      <c r="AVS7" s="15"/>
      <c r="AVT7" s="15"/>
      <c r="AVU7" s="15"/>
      <c r="AVV7" s="15"/>
      <c r="AVW7" s="15"/>
      <c r="AVX7" s="15"/>
      <c r="AVY7" s="15"/>
      <c r="AVZ7" s="15"/>
      <c r="AWA7" s="15"/>
      <c r="AWB7" s="15"/>
      <c r="AWC7" s="15"/>
      <c r="AWD7" s="15"/>
      <c r="AWE7" s="15"/>
      <c r="AWF7" s="15"/>
      <c r="AWG7" s="15"/>
      <c r="AWH7" s="15"/>
      <c r="AWI7" s="15"/>
      <c r="AWJ7" s="15"/>
      <c r="AWK7" s="15"/>
      <c r="AWL7" s="15"/>
      <c r="AWM7" s="15"/>
      <c r="AWN7" s="15"/>
      <c r="AWO7" s="15"/>
      <c r="AWP7" s="15"/>
      <c r="AWQ7" s="15"/>
      <c r="AWR7" s="15"/>
      <c r="AWS7" s="15"/>
      <c r="AWT7" s="15"/>
      <c r="AWU7" s="15"/>
      <c r="AWV7" s="15"/>
      <c r="AWW7" s="15"/>
      <c r="AWX7" s="15"/>
      <c r="AWY7" s="15"/>
      <c r="AWZ7" s="15"/>
      <c r="AXA7" s="15"/>
      <c r="AXB7" s="15"/>
      <c r="AXC7" s="15"/>
      <c r="AXD7" s="15"/>
      <c r="AXE7" s="15"/>
      <c r="AXF7" s="15"/>
      <c r="AXG7" s="15"/>
      <c r="AXH7" s="15"/>
      <c r="AXI7" s="15"/>
      <c r="AXJ7" s="15"/>
      <c r="AXK7" s="15"/>
      <c r="AXL7" s="15"/>
      <c r="AXM7" s="15"/>
      <c r="AXN7" s="15"/>
      <c r="AXO7" s="15"/>
      <c r="AXP7" s="15"/>
      <c r="AXQ7" s="15"/>
      <c r="AXR7" s="15"/>
      <c r="AXS7" s="15"/>
      <c r="AXT7" s="15"/>
      <c r="AXU7" s="15"/>
      <c r="AXV7" s="15"/>
      <c r="AXW7" s="15"/>
      <c r="AXX7" s="15"/>
      <c r="AXY7" s="15"/>
      <c r="AXZ7" s="15"/>
      <c r="AYA7" s="15"/>
      <c r="AYB7" s="15"/>
      <c r="AYC7" s="15"/>
      <c r="AYD7" s="15"/>
      <c r="AYE7" s="15"/>
      <c r="AYF7" s="15"/>
      <c r="AYG7" s="15"/>
      <c r="AYH7" s="15"/>
      <c r="AYI7" s="15"/>
      <c r="AYJ7" s="15"/>
      <c r="AYK7" s="15"/>
      <c r="AYL7" s="15"/>
      <c r="AYM7" s="15"/>
      <c r="AYN7" s="15"/>
      <c r="AYO7" s="15"/>
      <c r="AYP7" s="15"/>
      <c r="AYQ7" s="15"/>
      <c r="AYR7" s="15"/>
      <c r="AYS7" s="15"/>
      <c r="AYT7" s="15"/>
      <c r="AYU7" s="15"/>
      <c r="AYV7" s="15"/>
      <c r="AYW7" s="15"/>
      <c r="AYX7" s="15"/>
      <c r="AYY7" s="15"/>
      <c r="AYZ7" s="15"/>
      <c r="AZA7" s="15"/>
      <c r="AZB7" s="15"/>
      <c r="AZC7" s="15"/>
      <c r="AZD7" s="15"/>
      <c r="AZE7" s="15"/>
      <c r="AZF7" s="15"/>
      <c r="AZG7" s="15"/>
      <c r="AZH7" s="15"/>
      <c r="AZI7" s="15"/>
      <c r="AZJ7" s="15"/>
      <c r="AZK7" s="15"/>
      <c r="AZL7" s="15"/>
      <c r="AZM7" s="15"/>
      <c r="AZN7" s="15"/>
      <c r="AZO7" s="15"/>
      <c r="AZP7" s="15"/>
      <c r="AZQ7" s="15"/>
      <c r="AZR7" s="15"/>
      <c r="AZS7" s="15"/>
      <c r="AZT7" s="15"/>
      <c r="AZU7" s="15"/>
      <c r="AZV7" s="15"/>
      <c r="AZW7" s="15"/>
      <c r="AZX7" s="15"/>
      <c r="AZY7" s="15"/>
      <c r="AZZ7" s="15"/>
      <c r="BAA7" s="15"/>
      <c r="BAB7" s="15"/>
      <c r="BAC7" s="15"/>
      <c r="BAD7" s="15"/>
      <c r="BAE7" s="15"/>
      <c r="BAF7" s="15"/>
      <c r="BAG7" s="15"/>
      <c r="BAH7" s="15"/>
      <c r="BAI7" s="15"/>
      <c r="BAJ7" s="15"/>
      <c r="BAK7" s="15"/>
      <c r="BAL7" s="15"/>
      <c r="BAM7" s="15"/>
      <c r="BAN7" s="15"/>
      <c r="BAO7" s="15"/>
      <c r="BAP7" s="15"/>
      <c r="BAQ7" s="15"/>
      <c r="BAR7" s="15"/>
      <c r="BAS7" s="15"/>
      <c r="BAT7" s="15"/>
      <c r="BAU7" s="15"/>
      <c r="BAV7" s="15"/>
      <c r="BAW7" s="15"/>
      <c r="BAX7" s="15"/>
      <c r="BAY7" s="15"/>
      <c r="BAZ7" s="15"/>
      <c r="BBA7" s="15"/>
      <c r="BBB7" s="15"/>
      <c r="BBC7" s="15"/>
      <c r="BBD7" s="15"/>
      <c r="BBE7" s="15"/>
      <c r="BBF7" s="15"/>
      <c r="BBG7" s="15"/>
      <c r="BBH7" s="15"/>
      <c r="BBI7" s="15"/>
      <c r="BBJ7" s="15"/>
      <c r="BBK7" s="15"/>
      <c r="BBL7" s="15"/>
      <c r="BBM7" s="15"/>
      <c r="BBN7" s="15"/>
      <c r="BBO7" s="15"/>
      <c r="BBP7" s="15"/>
      <c r="BBQ7" s="15"/>
      <c r="BBR7" s="15"/>
      <c r="BBS7" s="15"/>
      <c r="BBT7" s="15"/>
      <c r="BBU7" s="15"/>
      <c r="BBV7" s="15"/>
      <c r="BBW7" s="15"/>
      <c r="BBX7" s="15"/>
      <c r="BBY7" s="15"/>
      <c r="BBZ7" s="15"/>
      <c r="BCA7" s="15"/>
      <c r="BCB7" s="15"/>
      <c r="BCC7" s="15"/>
      <c r="BCD7" s="15"/>
      <c r="BCE7" s="15"/>
      <c r="BCF7" s="15"/>
      <c r="BCG7" s="15"/>
      <c r="BCH7" s="15"/>
      <c r="BCI7" s="15"/>
      <c r="BCJ7" s="15"/>
      <c r="BCK7" s="15"/>
      <c r="BCL7" s="15"/>
      <c r="BCM7" s="15"/>
      <c r="BCN7" s="15"/>
      <c r="BCO7" s="15"/>
      <c r="BCP7" s="15"/>
      <c r="BCQ7" s="15"/>
      <c r="BCR7" s="15"/>
      <c r="BCS7" s="15"/>
      <c r="BCT7" s="15"/>
      <c r="BCU7" s="15"/>
      <c r="BCV7" s="15"/>
      <c r="BCW7" s="15"/>
      <c r="BCX7" s="15"/>
      <c r="BCY7" s="15"/>
      <c r="BCZ7" s="15"/>
      <c r="BDA7" s="15"/>
      <c r="BDB7" s="15"/>
      <c r="BDC7" s="15"/>
      <c r="BDD7" s="15"/>
      <c r="BDE7" s="15"/>
      <c r="BDF7" s="15"/>
      <c r="BDG7" s="15"/>
      <c r="BDH7" s="15"/>
      <c r="BDI7" s="15"/>
      <c r="BDJ7" s="15"/>
      <c r="BDK7" s="15"/>
      <c r="BDL7" s="15"/>
      <c r="BDM7" s="15"/>
      <c r="BDN7" s="15"/>
      <c r="BDO7" s="15"/>
      <c r="BDP7" s="15"/>
      <c r="BDQ7" s="15"/>
      <c r="BDR7" s="15"/>
      <c r="BDS7" s="15"/>
      <c r="BDT7" s="15"/>
      <c r="BDU7" s="15"/>
      <c r="BDV7" s="15"/>
      <c r="BDW7" s="15"/>
      <c r="BDX7" s="15"/>
      <c r="BDY7" s="15"/>
      <c r="BDZ7" s="15"/>
      <c r="BEA7" s="15"/>
      <c r="BEB7" s="15"/>
      <c r="BEC7" s="15"/>
      <c r="BED7" s="15"/>
      <c r="BEE7" s="15"/>
      <c r="BEF7" s="15"/>
      <c r="BEG7" s="15"/>
      <c r="BEH7" s="15"/>
      <c r="BEI7" s="15"/>
      <c r="BEJ7" s="15"/>
      <c r="BEK7" s="15"/>
      <c r="BEL7" s="15"/>
      <c r="BEM7" s="15"/>
      <c r="BEN7" s="15"/>
      <c r="BEO7" s="15"/>
      <c r="BEP7" s="15"/>
      <c r="BEQ7" s="15"/>
      <c r="BER7" s="15"/>
      <c r="BES7" s="15"/>
      <c r="BET7" s="15"/>
      <c r="BEU7" s="15"/>
      <c r="BEV7" s="15"/>
      <c r="BEW7" s="15"/>
      <c r="BEX7" s="15"/>
      <c r="BEY7" s="15"/>
      <c r="BEZ7" s="15"/>
      <c r="BFA7" s="15"/>
      <c r="BFB7" s="15"/>
      <c r="BFC7" s="15"/>
      <c r="BFD7" s="15"/>
      <c r="BFE7" s="15"/>
      <c r="BFF7" s="15"/>
      <c r="BFG7" s="15"/>
      <c r="BFH7" s="15"/>
      <c r="BFI7" s="15"/>
      <c r="BFJ7" s="15"/>
      <c r="BFK7" s="15"/>
      <c r="BFL7" s="15"/>
      <c r="BFM7" s="15"/>
      <c r="BFN7" s="15"/>
      <c r="BFO7" s="15"/>
      <c r="BFP7" s="15"/>
      <c r="BFQ7" s="15"/>
      <c r="BFR7" s="15"/>
      <c r="BFS7" s="15"/>
      <c r="BFT7" s="15"/>
      <c r="BFU7" s="15"/>
      <c r="BFV7" s="15"/>
      <c r="BFW7" s="15"/>
      <c r="BFX7" s="15"/>
      <c r="BFY7" s="15"/>
      <c r="BFZ7" s="15"/>
      <c r="BGA7" s="15"/>
      <c r="BGB7" s="15"/>
      <c r="BGC7" s="15"/>
      <c r="BGD7" s="15"/>
      <c r="BGE7" s="15"/>
      <c r="BGF7" s="15"/>
      <c r="BGG7" s="15"/>
      <c r="BGH7" s="15"/>
      <c r="BGI7" s="15"/>
      <c r="BGJ7" s="15"/>
      <c r="BGK7" s="15"/>
      <c r="BGL7" s="15"/>
      <c r="BGM7" s="15"/>
      <c r="BGN7" s="15"/>
      <c r="BGO7" s="15"/>
      <c r="BGP7" s="15"/>
      <c r="BGQ7" s="15"/>
      <c r="BGR7" s="15"/>
      <c r="BGS7" s="15"/>
      <c r="BGT7" s="15"/>
      <c r="BGU7" s="15"/>
      <c r="BGV7" s="15"/>
      <c r="BGW7" s="15"/>
      <c r="BGX7" s="15"/>
      <c r="BGY7" s="15"/>
      <c r="BGZ7" s="15"/>
      <c r="BHA7" s="15"/>
      <c r="BHB7" s="15"/>
      <c r="BHC7" s="15"/>
      <c r="BHD7" s="15"/>
      <c r="BHE7" s="15"/>
      <c r="BHF7" s="15"/>
      <c r="BHG7" s="15"/>
      <c r="BHH7" s="15"/>
      <c r="BHI7" s="15"/>
      <c r="BHJ7" s="15"/>
      <c r="BHK7" s="15"/>
      <c r="BHL7" s="15"/>
      <c r="BHM7" s="15"/>
      <c r="BHN7" s="15"/>
      <c r="BHO7" s="15"/>
      <c r="BHP7" s="15"/>
      <c r="BHQ7" s="15"/>
      <c r="BHR7" s="15"/>
      <c r="BHS7" s="15"/>
      <c r="BHT7" s="15"/>
      <c r="BHU7" s="15"/>
      <c r="BHV7" s="15"/>
      <c r="BHW7" s="15"/>
      <c r="BHX7" s="15"/>
      <c r="BHY7" s="15"/>
      <c r="BHZ7" s="15"/>
      <c r="BIA7" s="15"/>
      <c r="BIB7" s="15"/>
      <c r="BIC7" s="15"/>
      <c r="BID7" s="15"/>
      <c r="BIE7" s="15"/>
      <c r="BIF7" s="15"/>
      <c r="BIG7" s="15"/>
      <c r="BIH7" s="15"/>
      <c r="BII7" s="15"/>
      <c r="BIJ7" s="15"/>
      <c r="BIK7" s="15"/>
      <c r="BIL7" s="15"/>
      <c r="BIM7" s="15"/>
      <c r="BIN7" s="15"/>
      <c r="BIO7" s="15"/>
      <c r="BIP7" s="15"/>
      <c r="BIQ7" s="15"/>
      <c r="BIR7" s="15"/>
      <c r="BIS7" s="15"/>
      <c r="BIT7" s="15"/>
      <c r="BIU7" s="15"/>
      <c r="BIV7" s="15"/>
      <c r="BIW7" s="15"/>
      <c r="BIX7" s="15"/>
      <c r="BIY7" s="15"/>
      <c r="BIZ7" s="15"/>
      <c r="BJA7" s="15"/>
      <c r="BJB7" s="15"/>
      <c r="BJC7" s="15"/>
      <c r="BJD7" s="15"/>
      <c r="BJE7" s="15"/>
      <c r="BJF7" s="15"/>
      <c r="BJG7" s="15"/>
      <c r="BJH7" s="15"/>
      <c r="BJI7" s="15"/>
      <c r="BJJ7" s="15"/>
      <c r="BJK7" s="15"/>
      <c r="BJL7" s="15"/>
      <c r="BJM7" s="15"/>
      <c r="BJN7" s="15"/>
      <c r="BJO7" s="15"/>
      <c r="BJP7" s="15"/>
      <c r="BJQ7" s="15"/>
      <c r="BJR7" s="15"/>
      <c r="BJS7" s="15"/>
      <c r="BJT7" s="15"/>
      <c r="BJU7" s="15"/>
      <c r="BJV7" s="15"/>
      <c r="BJW7" s="15"/>
      <c r="BJX7" s="15"/>
      <c r="BJY7" s="15"/>
      <c r="BJZ7" s="15"/>
      <c r="BKA7" s="15"/>
      <c r="BKB7" s="15"/>
      <c r="BKC7" s="15"/>
      <c r="BKD7" s="15"/>
      <c r="BKE7" s="15"/>
      <c r="BKF7" s="15"/>
      <c r="BKG7" s="15"/>
      <c r="BKH7" s="15"/>
      <c r="BKI7" s="15"/>
      <c r="BKJ7" s="15"/>
      <c r="BKK7" s="15"/>
      <c r="BKL7" s="15"/>
      <c r="BKM7" s="15"/>
      <c r="BKN7" s="15"/>
      <c r="BKO7" s="15"/>
      <c r="BKP7" s="15"/>
      <c r="BKQ7" s="15"/>
      <c r="BKR7" s="15"/>
      <c r="BKS7" s="15"/>
      <c r="BKT7" s="15"/>
      <c r="BKU7" s="15"/>
      <c r="BKV7" s="15"/>
      <c r="BKW7" s="15"/>
      <c r="BKX7" s="15"/>
      <c r="BKY7" s="15"/>
      <c r="BKZ7" s="15"/>
      <c r="BLA7" s="15"/>
      <c r="BLB7" s="15"/>
      <c r="BLC7" s="15"/>
      <c r="BLD7" s="15"/>
      <c r="BLE7" s="15"/>
      <c r="BLF7" s="15"/>
      <c r="BLG7" s="15"/>
      <c r="BLH7" s="15"/>
      <c r="BLI7" s="15"/>
      <c r="BLJ7" s="15"/>
      <c r="BLK7" s="15"/>
      <c r="BLL7" s="15"/>
      <c r="BLM7" s="15"/>
      <c r="BLN7" s="15"/>
      <c r="BLO7" s="15"/>
      <c r="BLP7" s="15"/>
      <c r="BLQ7" s="15"/>
      <c r="BLR7" s="15"/>
      <c r="BLS7" s="15"/>
      <c r="BLT7" s="15"/>
      <c r="BLU7" s="15"/>
      <c r="BLV7" s="15"/>
      <c r="BLW7" s="15"/>
      <c r="BLX7" s="15"/>
      <c r="BLY7" s="15"/>
      <c r="BLZ7" s="15"/>
      <c r="BMA7" s="15"/>
      <c r="BMB7" s="15"/>
      <c r="BMC7" s="15"/>
      <c r="BMD7" s="15"/>
      <c r="BME7" s="15"/>
      <c r="BMF7" s="15"/>
      <c r="BMG7" s="15"/>
      <c r="BMH7" s="15"/>
      <c r="BMI7" s="15"/>
      <c r="BMJ7" s="15"/>
      <c r="BMK7" s="28"/>
    </row>
    <row r="8" spans="1:1701" s="29" customFormat="1" ht="409.5" x14ac:dyDescent="0.25">
      <c r="A8" s="17"/>
      <c r="B8" s="18"/>
      <c r="C8" s="31" t="s">
        <v>52</v>
      </c>
      <c r="D8" s="18" t="s">
        <v>39</v>
      </c>
      <c r="E8" s="18" t="s">
        <v>40</v>
      </c>
      <c r="F8" s="20">
        <v>8</v>
      </c>
      <c r="G8" s="32">
        <v>3</v>
      </c>
      <c r="H8" s="67">
        <v>3</v>
      </c>
      <c r="I8" s="32">
        <v>5</v>
      </c>
      <c r="J8" s="67">
        <v>5</v>
      </c>
      <c r="K8" s="32"/>
      <c r="L8" s="67"/>
      <c r="M8" s="32"/>
      <c r="N8" s="67">
        <v>8</v>
      </c>
      <c r="O8" s="20">
        <f t="shared" si="0"/>
        <v>8</v>
      </c>
      <c r="P8" s="20">
        <f t="shared" si="0"/>
        <v>16</v>
      </c>
      <c r="Q8" s="33" t="s">
        <v>53</v>
      </c>
      <c r="R8" s="33" t="s">
        <v>54</v>
      </c>
      <c r="S8" s="34"/>
      <c r="T8" s="34"/>
      <c r="U8" s="31" t="s">
        <v>43</v>
      </c>
      <c r="V8" s="31" t="s">
        <v>55</v>
      </c>
      <c r="W8" s="31" t="s">
        <v>56</v>
      </c>
      <c r="X8" s="24"/>
      <c r="Y8" s="25" t="s">
        <v>45</v>
      </c>
      <c r="Z8" s="31" t="s">
        <v>46</v>
      </c>
      <c r="AA8" s="26" t="s">
        <v>47</v>
      </c>
      <c r="AB8" s="27" t="s">
        <v>48</v>
      </c>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c r="IW8" s="15"/>
      <c r="IX8" s="15"/>
      <c r="IY8" s="15"/>
      <c r="IZ8" s="15"/>
      <c r="JA8" s="15"/>
      <c r="JB8" s="15"/>
      <c r="JC8" s="15"/>
      <c r="JD8" s="15"/>
      <c r="JE8" s="15"/>
      <c r="JF8" s="15"/>
      <c r="JG8" s="15"/>
      <c r="JH8" s="15"/>
      <c r="JI8" s="15"/>
      <c r="JJ8" s="15"/>
      <c r="JK8" s="15"/>
      <c r="JL8" s="15"/>
      <c r="JM8" s="15"/>
      <c r="JN8" s="15"/>
      <c r="JO8" s="15"/>
      <c r="JP8" s="15"/>
      <c r="JQ8" s="15"/>
      <c r="JR8" s="15"/>
      <c r="JS8" s="15"/>
      <c r="JT8" s="15"/>
      <c r="JU8" s="15"/>
      <c r="JV8" s="15"/>
      <c r="JW8" s="15"/>
      <c r="JX8" s="15"/>
      <c r="JY8" s="15"/>
      <c r="JZ8" s="15"/>
      <c r="KA8" s="15"/>
      <c r="KB8" s="15"/>
      <c r="KC8" s="15"/>
      <c r="KD8" s="15"/>
      <c r="KE8" s="15"/>
      <c r="KF8" s="15"/>
      <c r="KG8" s="15"/>
      <c r="KH8" s="15"/>
      <c r="KI8" s="15"/>
      <c r="KJ8" s="15"/>
      <c r="KK8" s="15"/>
      <c r="KL8" s="15"/>
      <c r="KM8" s="15"/>
      <c r="KN8" s="15"/>
      <c r="KO8" s="15"/>
      <c r="KP8" s="15"/>
      <c r="KQ8" s="15"/>
      <c r="KR8" s="15"/>
      <c r="KS8" s="15"/>
      <c r="KT8" s="15"/>
      <c r="KU8" s="15"/>
      <c r="KV8" s="15"/>
      <c r="KW8" s="15"/>
      <c r="KX8" s="15"/>
      <c r="KY8" s="15"/>
      <c r="KZ8" s="15"/>
      <c r="LA8" s="15"/>
      <c r="LB8" s="15"/>
      <c r="LC8" s="15"/>
      <c r="LD8" s="15"/>
      <c r="LE8" s="15"/>
      <c r="LF8" s="15"/>
      <c r="LG8" s="15"/>
      <c r="LH8" s="15"/>
      <c r="LI8" s="15"/>
      <c r="LJ8" s="15"/>
      <c r="LK8" s="15"/>
      <c r="LL8" s="15"/>
      <c r="LM8" s="15"/>
      <c r="LN8" s="15"/>
      <c r="LO8" s="15"/>
      <c r="LP8" s="15"/>
      <c r="LQ8" s="15"/>
      <c r="LR8" s="15"/>
      <c r="LS8" s="15"/>
      <c r="LT8" s="15"/>
      <c r="LU8" s="15"/>
      <c r="LV8" s="15"/>
      <c r="LW8" s="15"/>
      <c r="LX8" s="15"/>
      <c r="LY8" s="15"/>
      <c r="LZ8" s="15"/>
      <c r="MA8" s="15"/>
      <c r="MB8" s="15"/>
      <c r="MC8" s="15"/>
      <c r="MD8" s="15"/>
      <c r="ME8" s="15"/>
      <c r="MF8" s="15"/>
      <c r="MG8" s="15"/>
      <c r="MH8" s="15"/>
      <c r="MI8" s="15"/>
      <c r="MJ8" s="15"/>
      <c r="MK8" s="15"/>
      <c r="ML8" s="15"/>
      <c r="MM8" s="15"/>
      <c r="MN8" s="15"/>
      <c r="MO8" s="15"/>
      <c r="MP8" s="15"/>
      <c r="MQ8" s="15"/>
      <c r="MR8" s="15"/>
      <c r="MS8" s="15"/>
      <c r="MT8" s="15"/>
      <c r="MU8" s="15"/>
      <c r="MV8" s="15"/>
      <c r="MW8" s="15"/>
      <c r="MX8" s="15"/>
      <c r="MY8" s="15"/>
      <c r="MZ8" s="15"/>
      <c r="NA8" s="15"/>
      <c r="NB8" s="15"/>
      <c r="NC8" s="15"/>
      <c r="ND8" s="15"/>
      <c r="NE8" s="15"/>
      <c r="NF8" s="15"/>
      <c r="NG8" s="15"/>
      <c r="NH8" s="15"/>
      <c r="NI8" s="15"/>
      <c r="NJ8" s="15"/>
      <c r="NK8" s="15"/>
      <c r="NL8" s="15"/>
      <c r="NM8" s="15"/>
      <c r="NN8" s="15"/>
      <c r="NO8" s="15"/>
      <c r="NP8" s="15"/>
      <c r="NQ8" s="15"/>
      <c r="NR8" s="15"/>
      <c r="NS8" s="15"/>
      <c r="NT8" s="15"/>
      <c r="NU8" s="15"/>
      <c r="NV8" s="15"/>
      <c r="NW8" s="15"/>
      <c r="NX8" s="15"/>
      <c r="NY8" s="15"/>
      <c r="NZ8" s="15"/>
      <c r="OA8" s="15"/>
      <c r="OB8" s="15"/>
      <c r="OC8" s="15"/>
      <c r="OD8" s="15"/>
      <c r="OE8" s="15"/>
      <c r="OF8" s="15"/>
      <c r="OG8" s="15"/>
      <c r="OH8" s="15"/>
      <c r="OI8" s="15"/>
      <c r="OJ8" s="15"/>
      <c r="OK8" s="15"/>
      <c r="OL8" s="15"/>
      <c r="OM8" s="15"/>
      <c r="ON8" s="15"/>
      <c r="OO8" s="15"/>
      <c r="OP8" s="15"/>
      <c r="OQ8" s="15"/>
      <c r="OR8" s="15"/>
      <c r="OS8" s="15"/>
      <c r="OT8" s="15"/>
      <c r="OU8" s="15"/>
      <c r="OV8" s="15"/>
      <c r="OW8" s="15"/>
      <c r="OX8" s="15"/>
      <c r="OY8" s="15"/>
      <c r="OZ8" s="15"/>
      <c r="PA8" s="15"/>
      <c r="PB8" s="15"/>
      <c r="PC8" s="15"/>
      <c r="PD8" s="15"/>
      <c r="PE8" s="15"/>
      <c r="PF8" s="15"/>
      <c r="PG8" s="15"/>
      <c r="PH8" s="15"/>
      <c r="PI8" s="15"/>
      <c r="PJ8" s="15"/>
      <c r="PK8" s="15"/>
      <c r="PL8" s="15"/>
      <c r="PM8" s="15"/>
      <c r="PN8" s="15"/>
      <c r="PO8" s="15"/>
      <c r="PP8" s="15"/>
      <c r="PQ8" s="15"/>
      <c r="PR8" s="15"/>
      <c r="PS8" s="15"/>
      <c r="PT8" s="15"/>
      <c r="PU8" s="15"/>
      <c r="PV8" s="15"/>
      <c r="PW8" s="15"/>
      <c r="PX8" s="15"/>
      <c r="PY8" s="15"/>
      <c r="PZ8" s="15"/>
      <c r="QA8" s="15"/>
      <c r="QB8" s="15"/>
      <c r="QC8" s="15"/>
      <c r="QD8" s="15"/>
      <c r="QE8" s="15"/>
      <c r="QF8" s="15"/>
      <c r="QG8" s="15"/>
      <c r="QH8" s="15"/>
      <c r="QI8" s="15"/>
      <c r="QJ8" s="15"/>
      <c r="QK8" s="15"/>
      <c r="QL8" s="15"/>
      <c r="QM8" s="15"/>
      <c r="QN8" s="15"/>
      <c r="QO8" s="15"/>
      <c r="QP8" s="15"/>
      <c r="QQ8" s="15"/>
      <c r="QR8" s="15"/>
      <c r="QS8" s="15"/>
      <c r="QT8" s="15"/>
      <c r="QU8" s="15"/>
      <c r="QV8" s="15"/>
      <c r="QW8" s="15"/>
      <c r="QX8" s="15"/>
      <c r="QY8" s="15"/>
      <c r="QZ8" s="15"/>
      <c r="RA8" s="15"/>
      <c r="RB8" s="15"/>
      <c r="RC8" s="15"/>
      <c r="RD8" s="15"/>
      <c r="RE8" s="15"/>
      <c r="RF8" s="15"/>
      <c r="RG8" s="15"/>
      <c r="RH8" s="15"/>
      <c r="RI8" s="15"/>
      <c r="RJ8" s="15"/>
      <c r="RK8" s="15"/>
      <c r="RL8" s="15"/>
      <c r="RM8" s="15"/>
      <c r="RN8" s="15"/>
      <c r="RO8" s="15"/>
      <c r="RP8" s="15"/>
      <c r="RQ8" s="15"/>
      <c r="RR8" s="15"/>
      <c r="RS8" s="15"/>
      <c r="RT8" s="15"/>
      <c r="RU8" s="15"/>
      <c r="RV8" s="15"/>
      <c r="RW8" s="15"/>
      <c r="RX8" s="15"/>
      <c r="RY8" s="15"/>
      <c r="RZ8" s="15"/>
      <c r="SA8" s="15"/>
      <c r="SB8" s="15"/>
      <c r="SC8" s="15"/>
      <c r="SD8" s="15"/>
      <c r="SE8" s="15"/>
      <c r="SF8" s="15"/>
      <c r="SG8" s="15"/>
      <c r="SH8" s="15"/>
      <c r="SI8" s="15"/>
      <c r="SJ8" s="15"/>
      <c r="SK8" s="15"/>
      <c r="SL8" s="15"/>
      <c r="SM8" s="15"/>
      <c r="SN8" s="15"/>
      <c r="SO8" s="15"/>
      <c r="SP8" s="15"/>
      <c r="SQ8" s="15"/>
      <c r="SR8" s="15"/>
      <c r="SS8" s="15"/>
      <c r="ST8" s="15"/>
      <c r="SU8" s="15"/>
      <c r="SV8" s="15"/>
      <c r="SW8" s="15"/>
      <c r="SX8" s="15"/>
      <c r="SY8" s="15"/>
      <c r="SZ8" s="15"/>
      <c r="TA8" s="15"/>
      <c r="TB8" s="15"/>
      <c r="TC8" s="15"/>
      <c r="TD8" s="15"/>
      <c r="TE8" s="15"/>
      <c r="TF8" s="15"/>
      <c r="TG8" s="15"/>
      <c r="TH8" s="15"/>
      <c r="TI8" s="15"/>
      <c r="TJ8" s="15"/>
      <c r="TK8" s="15"/>
      <c r="TL8" s="15"/>
      <c r="TM8" s="15"/>
      <c r="TN8" s="15"/>
      <c r="TO8" s="15"/>
      <c r="TP8" s="15"/>
      <c r="TQ8" s="15"/>
      <c r="TR8" s="15"/>
      <c r="TS8" s="15"/>
      <c r="TT8" s="15"/>
      <c r="TU8" s="15"/>
      <c r="TV8" s="15"/>
      <c r="TW8" s="15"/>
      <c r="TX8" s="15"/>
      <c r="TY8" s="15"/>
      <c r="TZ8" s="15"/>
      <c r="UA8" s="15"/>
      <c r="UB8" s="15"/>
      <c r="UC8" s="15"/>
      <c r="UD8" s="15"/>
      <c r="UE8" s="15"/>
      <c r="UF8" s="15"/>
      <c r="UG8" s="15"/>
      <c r="UH8" s="15"/>
      <c r="UI8" s="15"/>
      <c r="UJ8" s="15"/>
      <c r="UK8" s="15"/>
      <c r="UL8" s="15"/>
      <c r="UM8" s="15"/>
      <c r="UN8" s="15"/>
      <c r="UO8" s="15"/>
      <c r="UP8" s="15"/>
      <c r="UQ8" s="15"/>
      <c r="UR8" s="15"/>
      <c r="US8" s="15"/>
      <c r="UT8" s="15"/>
      <c r="UU8" s="15"/>
      <c r="UV8" s="15"/>
      <c r="UW8" s="15"/>
      <c r="UX8" s="15"/>
      <c r="UY8" s="15"/>
      <c r="UZ8" s="15"/>
      <c r="VA8" s="15"/>
      <c r="VB8" s="15"/>
      <c r="VC8" s="15"/>
      <c r="VD8" s="15"/>
      <c r="VE8" s="15"/>
      <c r="VF8" s="15"/>
      <c r="VG8" s="15"/>
      <c r="VH8" s="15"/>
      <c r="VI8" s="15"/>
      <c r="VJ8" s="15"/>
      <c r="VK8" s="15"/>
      <c r="VL8" s="15"/>
      <c r="VM8" s="15"/>
      <c r="VN8" s="15"/>
      <c r="VO8" s="15"/>
      <c r="VP8" s="15"/>
      <c r="VQ8" s="15"/>
      <c r="VR8" s="15"/>
      <c r="VS8" s="15"/>
      <c r="VT8" s="15"/>
      <c r="VU8" s="15"/>
      <c r="VV8" s="15"/>
      <c r="VW8" s="15"/>
      <c r="VX8" s="15"/>
      <c r="VY8" s="15"/>
      <c r="VZ8" s="15"/>
      <c r="WA8" s="15"/>
      <c r="WB8" s="15"/>
      <c r="WC8" s="15"/>
      <c r="WD8" s="15"/>
      <c r="WE8" s="15"/>
      <c r="WF8" s="15"/>
      <c r="WG8" s="15"/>
      <c r="WH8" s="15"/>
      <c r="WI8" s="15"/>
      <c r="WJ8" s="15"/>
      <c r="WK8" s="15"/>
      <c r="WL8" s="15"/>
      <c r="WM8" s="15"/>
      <c r="WN8" s="15"/>
      <c r="WO8" s="15"/>
      <c r="WP8" s="15"/>
      <c r="WQ8" s="15"/>
      <c r="WR8" s="15"/>
      <c r="WS8" s="15"/>
      <c r="WT8" s="15"/>
      <c r="WU8" s="15"/>
      <c r="WV8" s="15"/>
      <c r="WW8" s="15"/>
      <c r="WX8" s="15"/>
      <c r="WY8" s="15"/>
      <c r="WZ8" s="15"/>
      <c r="XA8" s="15"/>
      <c r="XB8" s="15"/>
      <c r="XC8" s="15"/>
      <c r="XD8" s="15"/>
      <c r="XE8" s="15"/>
      <c r="XF8" s="15"/>
      <c r="XG8" s="15"/>
      <c r="XH8" s="15"/>
      <c r="XI8" s="15"/>
      <c r="XJ8" s="15"/>
      <c r="XK8" s="15"/>
      <c r="XL8" s="15"/>
      <c r="XM8" s="15"/>
      <c r="XN8" s="15"/>
      <c r="XO8" s="15"/>
      <c r="XP8" s="15"/>
      <c r="XQ8" s="15"/>
      <c r="XR8" s="15"/>
      <c r="XS8" s="15"/>
      <c r="XT8" s="15"/>
      <c r="XU8" s="15"/>
      <c r="XV8" s="15"/>
      <c r="XW8" s="15"/>
      <c r="XX8" s="15"/>
      <c r="XY8" s="15"/>
      <c r="XZ8" s="15"/>
      <c r="YA8" s="15"/>
      <c r="YB8" s="15"/>
      <c r="YC8" s="15"/>
      <c r="YD8" s="15"/>
      <c r="YE8" s="15"/>
      <c r="YF8" s="15"/>
      <c r="YG8" s="15"/>
      <c r="YH8" s="15"/>
      <c r="YI8" s="15"/>
      <c r="YJ8" s="15"/>
      <c r="YK8" s="15"/>
      <c r="YL8" s="15"/>
      <c r="YM8" s="15"/>
      <c r="YN8" s="15"/>
      <c r="YO8" s="15"/>
      <c r="YP8" s="15"/>
      <c r="YQ8" s="15"/>
      <c r="YR8" s="15"/>
      <c r="YS8" s="15"/>
      <c r="YT8" s="15"/>
      <c r="YU8" s="15"/>
      <c r="YV8" s="15"/>
      <c r="YW8" s="15"/>
      <c r="YX8" s="15"/>
      <c r="YY8" s="15"/>
      <c r="YZ8" s="15"/>
      <c r="ZA8" s="15"/>
      <c r="ZB8" s="15"/>
      <c r="ZC8" s="15"/>
      <c r="ZD8" s="15"/>
      <c r="ZE8" s="15"/>
      <c r="ZF8" s="15"/>
      <c r="ZG8" s="15"/>
      <c r="ZH8" s="15"/>
      <c r="ZI8" s="15"/>
      <c r="ZJ8" s="15"/>
      <c r="ZK8" s="15"/>
      <c r="ZL8" s="15"/>
      <c r="ZM8" s="15"/>
      <c r="ZN8" s="15"/>
      <c r="ZO8" s="15"/>
      <c r="ZP8" s="15"/>
      <c r="ZQ8" s="15"/>
      <c r="ZR8" s="15"/>
      <c r="ZS8" s="15"/>
      <c r="ZT8" s="15"/>
      <c r="ZU8" s="15"/>
      <c r="ZV8" s="15"/>
      <c r="ZW8" s="15"/>
      <c r="ZX8" s="15"/>
      <c r="ZY8" s="15"/>
      <c r="ZZ8" s="15"/>
      <c r="AAA8" s="15"/>
      <c r="AAB8" s="15"/>
      <c r="AAC8" s="15"/>
      <c r="AAD8" s="15"/>
      <c r="AAE8" s="15"/>
      <c r="AAF8" s="15"/>
      <c r="AAG8" s="15"/>
      <c r="AAH8" s="15"/>
      <c r="AAI8" s="15"/>
      <c r="AAJ8" s="15"/>
      <c r="AAK8" s="15"/>
      <c r="AAL8" s="15"/>
      <c r="AAM8" s="15"/>
      <c r="AAN8" s="15"/>
      <c r="AAO8" s="15"/>
      <c r="AAP8" s="15"/>
      <c r="AAQ8" s="15"/>
      <c r="AAR8" s="15"/>
      <c r="AAS8" s="15"/>
      <c r="AAT8" s="15"/>
      <c r="AAU8" s="15"/>
      <c r="AAV8" s="15"/>
      <c r="AAW8" s="15"/>
      <c r="AAX8" s="15"/>
      <c r="AAY8" s="15"/>
      <c r="AAZ8" s="15"/>
      <c r="ABA8" s="15"/>
      <c r="ABB8" s="15"/>
      <c r="ABC8" s="15"/>
      <c r="ABD8" s="15"/>
      <c r="ABE8" s="15"/>
      <c r="ABF8" s="15"/>
      <c r="ABG8" s="15"/>
      <c r="ABH8" s="15"/>
      <c r="ABI8" s="15"/>
      <c r="ABJ8" s="15"/>
      <c r="ABK8" s="15"/>
      <c r="ABL8" s="15"/>
      <c r="ABM8" s="15"/>
      <c r="ABN8" s="15"/>
      <c r="ABO8" s="15"/>
      <c r="ABP8" s="15"/>
      <c r="ABQ8" s="15"/>
      <c r="ABR8" s="15"/>
      <c r="ABS8" s="15"/>
      <c r="ABT8" s="15"/>
      <c r="ABU8" s="15"/>
      <c r="ABV8" s="15"/>
      <c r="ABW8" s="15"/>
      <c r="ABX8" s="15"/>
      <c r="ABY8" s="15"/>
      <c r="ABZ8" s="15"/>
      <c r="ACA8" s="15"/>
      <c r="ACB8" s="15"/>
      <c r="ACC8" s="15"/>
      <c r="ACD8" s="15"/>
      <c r="ACE8" s="15"/>
      <c r="ACF8" s="15"/>
      <c r="ACG8" s="15"/>
      <c r="ACH8" s="15"/>
      <c r="ACI8" s="15"/>
      <c r="ACJ8" s="15"/>
      <c r="ACK8" s="15"/>
      <c r="ACL8" s="15"/>
      <c r="ACM8" s="15"/>
      <c r="ACN8" s="15"/>
      <c r="ACO8" s="15"/>
      <c r="ACP8" s="15"/>
      <c r="ACQ8" s="15"/>
      <c r="ACR8" s="15"/>
      <c r="ACS8" s="15"/>
      <c r="ACT8" s="15"/>
      <c r="ACU8" s="15"/>
      <c r="ACV8" s="15"/>
      <c r="ACW8" s="15"/>
      <c r="ACX8" s="15"/>
      <c r="ACY8" s="15"/>
      <c r="ACZ8" s="15"/>
      <c r="ADA8" s="15"/>
      <c r="ADB8" s="15"/>
      <c r="ADC8" s="15"/>
      <c r="ADD8" s="15"/>
      <c r="ADE8" s="15"/>
      <c r="ADF8" s="15"/>
      <c r="ADG8" s="15"/>
      <c r="ADH8" s="15"/>
      <c r="ADI8" s="15"/>
      <c r="ADJ8" s="15"/>
      <c r="ADK8" s="15"/>
      <c r="ADL8" s="15"/>
      <c r="ADM8" s="15"/>
      <c r="ADN8" s="15"/>
      <c r="ADO8" s="15"/>
      <c r="ADP8" s="15"/>
      <c r="ADQ8" s="15"/>
      <c r="ADR8" s="15"/>
      <c r="ADS8" s="15"/>
      <c r="ADT8" s="15"/>
      <c r="ADU8" s="15"/>
      <c r="ADV8" s="15"/>
      <c r="ADW8" s="15"/>
      <c r="ADX8" s="15"/>
      <c r="ADY8" s="15"/>
      <c r="ADZ8" s="15"/>
      <c r="AEA8" s="15"/>
      <c r="AEB8" s="15"/>
      <c r="AEC8" s="15"/>
      <c r="AED8" s="15"/>
      <c r="AEE8" s="15"/>
      <c r="AEF8" s="15"/>
      <c r="AEG8" s="15"/>
      <c r="AEH8" s="15"/>
      <c r="AEI8" s="15"/>
      <c r="AEJ8" s="15"/>
      <c r="AEK8" s="15"/>
      <c r="AEL8" s="15"/>
      <c r="AEM8" s="15"/>
      <c r="AEN8" s="15"/>
      <c r="AEO8" s="15"/>
      <c r="AEP8" s="15"/>
      <c r="AEQ8" s="15"/>
      <c r="AER8" s="15"/>
      <c r="AES8" s="15"/>
      <c r="AET8" s="15"/>
      <c r="AEU8" s="15"/>
      <c r="AEV8" s="15"/>
      <c r="AEW8" s="15"/>
      <c r="AEX8" s="15"/>
      <c r="AEY8" s="15"/>
      <c r="AEZ8" s="15"/>
      <c r="AFA8" s="15"/>
      <c r="AFB8" s="15"/>
      <c r="AFC8" s="15"/>
      <c r="AFD8" s="15"/>
      <c r="AFE8" s="15"/>
      <c r="AFF8" s="15"/>
      <c r="AFG8" s="15"/>
      <c r="AFH8" s="15"/>
      <c r="AFI8" s="15"/>
      <c r="AFJ8" s="15"/>
      <c r="AFK8" s="15"/>
      <c r="AFL8" s="15"/>
      <c r="AFM8" s="15"/>
      <c r="AFN8" s="15"/>
      <c r="AFO8" s="15"/>
      <c r="AFP8" s="15"/>
      <c r="AFQ8" s="15"/>
      <c r="AFR8" s="15"/>
      <c r="AFS8" s="15"/>
      <c r="AFT8" s="15"/>
      <c r="AFU8" s="15"/>
      <c r="AFV8" s="15"/>
      <c r="AFW8" s="15"/>
      <c r="AFX8" s="15"/>
      <c r="AFY8" s="15"/>
      <c r="AFZ8" s="15"/>
      <c r="AGA8" s="15"/>
      <c r="AGB8" s="15"/>
      <c r="AGC8" s="15"/>
      <c r="AGD8" s="15"/>
      <c r="AGE8" s="15"/>
      <c r="AGF8" s="15"/>
      <c r="AGG8" s="15"/>
      <c r="AGH8" s="15"/>
      <c r="AGI8" s="15"/>
      <c r="AGJ8" s="15"/>
      <c r="AGK8" s="15"/>
      <c r="AGL8" s="15"/>
      <c r="AGM8" s="15"/>
      <c r="AGN8" s="15"/>
      <c r="AGO8" s="15"/>
      <c r="AGP8" s="15"/>
      <c r="AGQ8" s="15"/>
      <c r="AGR8" s="15"/>
      <c r="AGS8" s="15"/>
      <c r="AGT8" s="15"/>
      <c r="AGU8" s="15"/>
      <c r="AGV8" s="15"/>
      <c r="AGW8" s="15"/>
      <c r="AGX8" s="15"/>
      <c r="AGY8" s="15"/>
      <c r="AGZ8" s="15"/>
      <c r="AHA8" s="15"/>
      <c r="AHB8" s="15"/>
      <c r="AHC8" s="15"/>
      <c r="AHD8" s="15"/>
      <c r="AHE8" s="15"/>
      <c r="AHF8" s="15"/>
      <c r="AHG8" s="15"/>
      <c r="AHH8" s="15"/>
      <c r="AHI8" s="15"/>
      <c r="AHJ8" s="15"/>
      <c r="AHK8" s="15"/>
      <c r="AHL8" s="15"/>
      <c r="AHM8" s="15"/>
      <c r="AHN8" s="15"/>
      <c r="AHO8" s="15"/>
      <c r="AHP8" s="15"/>
      <c r="AHQ8" s="15"/>
      <c r="AHR8" s="15"/>
      <c r="AHS8" s="15"/>
      <c r="AHT8" s="15"/>
      <c r="AHU8" s="15"/>
      <c r="AHV8" s="15"/>
      <c r="AHW8" s="15"/>
      <c r="AHX8" s="15"/>
      <c r="AHY8" s="15"/>
      <c r="AHZ8" s="15"/>
      <c r="AIA8" s="15"/>
      <c r="AIB8" s="15"/>
      <c r="AIC8" s="15"/>
      <c r="AID8" s="15"/>
      <c r="AIE8" s="15"/>
      <c r="AIF8" s="15"/>
      <c r="AIG8" s="15"/>
      <c r="AIH8" s="15"/>
      <c r="AII8" s="15"/>
      <c r="AIJ8" s="15"/>
      <c r="AIK8" s="15"/>
      <c r="AIL8" s="15"/>
      <c r="AIM8" s="15"/>
      <c r="AIN8" s="15"/>
      <c r="AIO8" s="15"/>
      <c r="AIP8" s="15"/>
      <c r="AIQ8" s="15"/>
      <c r="AIR8" s="15"/>
      <c r="AIS8" s="15"/>
      <c r="AIT8" s="15"/>
      <c r="AIU8" s="15"/>
      <c r="AIV8" s="15"/>
      <c r="AIW8" s="15"/>
      <c r="AIX8" s="15"/>
      <c r="AIY8" s="15"/>
      <c r="AIZ8" s="15"/>
      <c r="AJA8" s="15"/>
      <c r="AJB8" s="15"/>
      <c r="AJC8" s="15"/>
      <c r="AJD8" s="15"/>
      <c r="AJE8" s="15"/>
      <c r="AJF8" s="15"/>
      <c r="AJG8" s="15"/>
      <c r="AJH8" s="15"/>
      <c r="AJI8" s="15"/>
      <c r="AJJ8" s="15"/>
      <c r="AJK8" s="15"/>
      <c r="AJL8" s="15"/>
      <c r="AJM8" s="15"/>
      <c r="AJN8" s="15"/>
      <c r="AJO8" s="15"/>
      <c r="AJP8" s="15"/>
      <c r="AJQ8" s="15"/>
      <c r="AJR8" s="15"/>
      <c r="AJS8" s="15"/>
      <c r="AJT8" s="15"/>
      <c r="AJU8" s="15"/>
      <c r="AJV8" s="15"/>
      <c r="AJW8" s="15"/>
      <c r="AJX8" s="15"/>
      <c r="AJY8" s="15"/>
      <c r="AJZ8" s="15"/>
      <c r="AKA8" s="15"/>
      <c r="AKB8" s="15"/>
      <c r="AKC8" s="15"/>
      <c r="AKD8" s="15"/>
      <c r="AKE8" s="15"/>
      <c r="AKF8" s="15"/>
      <c r="AKG8" s="15"/>
      <c r="AKH8" s="15"/>
      <c r="AKI8" s="15"/>
      <c r="AKJ8" s="15"/>
      <c r="AKK8" s="15"/>
      <c r="AKL8" s="15"/>
      <c r="AKM8" s="15"/>
      <c r="AKN8" s="15"/>
      <c r="AKO8" s="15"/>
      <c r="AKP8" s="15"/>
      <c r="AKQ8" s="15"/>
      <c r="AKR8" s="15"/>
      <c r="AKS8" s="15"/>
      <c r="AKT8" s="15"/>
      <c r="AKU8" s="15"/>
      <c r="AKV8" s="15"/>
      <c r="AKW8" s="15"/>
      <c r="AKX8" s="15"/>
      <c r="AKY8" s="15"/>
      <c r="AKZ8" s="15"/>
      <c r="ALA8" s="15"/>
      <c r="ALB8" s="15"/>
      <c r="ALC8" s="15"/>
      <c r="ALD8" s="15"/>
      <c r="ALE8" s="15"/>
      <c r="ALF8" s="15"/>
      <c r="ALG8" s="15"/>
      <c r="ALH8" s="15"/>
      <c r="ALI8" s="15"/>
      <c r="ALJ8" s="15"/>
      <c r="ALK8" s="15"/>
      <c r="ALL8" s="15"/>
      <c r="ALM8" s="15"/>
      <c r="ALN8" s="15"/>
      <c r="ALO8" s="15"/>
      <c r="ALP8" s="15"/>
      <c r="ALQ8" s="15"/>
      <c r="ALR8" s="15"/>
      <c r="ALS8" s="15"/>
      <c r="ALT8" s="15"/>
      <c r="ALU8" s="15"/>
      <c r="ALV8" s="15"/>
      <c r="ALW8" s="15"/>
      <c r="ALX8" s="15"/>
      <c r="ALY8" s="15"/>
      <c r="ALZ8" s="15"/>
      <c r="AMA8" s="15"/>
      <c r="AMB8" s="15"/>
      <c r="AMC8" s="15"/>
      <c r="AMD8" s="15"/>
      <c r="AME8" s="15"/>
      <c r="AMF8" s="15"/>
      <c r="AMG8" s="15"/>
      <c r="AMH8" s="15"/>
      <c r="AMI8" s="15"/>
      <c r="AMJ8" s="15"/>
      <c r="AMK8" s="15"/>
      <c r="AML8" s="15"/>
      <c r="AMM8" s="15"/>
      <c r="AMN8" s="15"/>
      <c r="AMO8" s="15"/>
      <c r="AMP8" s="15"/>
      <c r="AMQ8" s="15"/>
      <c r="AMR8" s="15"/>
      <c r="AMS8" s="15"/>
      <c r="AMT8" s="15"/>
      <c r="AMU8" s="15"/>
      <c r="AMV8" s="15"/>
      <c r="AMW8" s="15"/>
      <c r="AMX8" s="15"/>
      <c r="AMY8" s="15"/>
      <c r="AMZ8" s="15"/>
      <c r="ANA8" s="15"/>
      <c r="ANB8" s="15"/>
      <c r="ANC8" s="15"/>
      <c r="AND8" s="15"/>
      <c r="ANE8" s="15"/>
      <c r="ANF8" s="15"/>
      <c r="ANG8" s="15"/>
      <c r="ANH8" s="15"/>
      <c r="ANI8" s="15"/>
      <c r="ANJ8" s="15"/>
      <c r="ANK8" s="15"/>
      <c r="ANL8" s="15"/>
      <c r="ANM8" s="15"/>
      <c r="ANN8" s="15"/>
      <c r="ANO8" s="15"/>
      <c r="ANP8" s="15"/>
      <c r="ANQ8" s="15"/>
      <c r="ANR8" s="15"/>
      <c r="ANS8" s="15"/>
      <c r="ANT8" s="15"/>
      <c r="ANU8" s="15"/>
      <c r="ANV8" s="15"/>
      <c r="ANW8" s="15"/>
      <c r="ANX8" s="15"/>
      <c r="ANY8" s="15"/>
      <c r="ANZ8" s="15"/>
      <c r="AOA8" s="15"/>
      <c r="AOB8" s="15"/>
      <c r="AOC8" s="15"/>
      <c r="AOD8" s="15"/>
      <c r="AOE8" s="15"/>
      <c r="AOF8" s="15"/>
      <c r="AOG8" s="15"/>
      <c r="AOH8" s="15"/>
      <c r="AOI8" s="15"/>
      <c r="AOJ8" s="15"/>
      <c r="AOK8" s="15"/>
      <c r="AOL8" s="15"/>
      <c r="AOM8" s="15"/>
      <c r="AON8" s="15"/>
      <c r="AOO8" s="15"/>
      <c r="AOP8" s="15"/>
      <c r="AOQ8" s="15"/>
      <c r="AOR8" s="15"/>
      <c r="AOS8" s="15"/>
      <c r="AOT8" s="15"/>
      <c r="AOU8" s="15"/>
      <c r="AOV8" s="15"/>
      <c r="AOW8" s="15"/>
      <c r="AOX8" s="15"/>
      <c r="AOY8" s="15"/>
      <c r="AOZ8" s="15"/>
      <c r="APA8" s="15"/>
      <c r="APB8" s="15"/>
      <c r="APC8" s="15"/>
      <c r="APD8" s="15"/>
      <c r="APE8" s="15"/>
      <c r="APF8" s="15"/>
      <c r="APG8" s="15"/>
      <c r="APH8" s="15"/>
      <c r="API8" s="15"/>
      <c r="APJ8" s="15"/>
      <c r="APK8" s="15"/>
      <c r="APL8" s="15"/>
      <c r="APM8" s="15"/>
      <c r="APN8" s="15"/>
      <c r="APO8" s="15"/>
      <c r="APP8" s="15"/>
      <c r="APQ8" s="15"/>
      <c r="APR8" s="15"/>
      <c r="APS8" s="15"/>
      <c r="APT8" s="15"/>
      <c r="APU8" s="15"/>
      <c r="APV8" s="15"/>
      <c r="APW8" s="15"/>
      <c r="APX8" s="15"/>
      <c r="APY8" s="15"/>
      <c r="APZ8" s="15"/>
      <c r="AQA8" s="15"/>
      <c r="AQB8" s="15"/>
      <c r="AQC8" s="15"/>
      <c r="AQD8" s="15"/>
      <c r="AQE8" s="15"/>
      <c r="AQF8" s="15"/>
      <c r="AQG8" s="15"/>
      <c r="AQH8" s="15"/>
      <c r="AQI8" s="15"/>
      <c r="AQJ8" s="15"/>
      <c r="AQK8" s="15"/>
      <c r="AQL8" s="15"/>
      <c r="AQM8" s="15"/>
      <c r="AQN8" s="15"/>
      <c r="AQO8" s="15"/>
      <c r="AQP8" s="15"/>
      <c r="AQQ8" s="15"/>
      <c r="AQR8" s="15"/>
      <c r="AQS8" s="15"/>
      <c r="AQT8" s="15"/>
      <c r="AQU8" s="15"/>
      <c r="AQV8" s="15"/>
      <c r="AQW8" s="15"/>
      <c r="AQX8" s="15"/>
      <c r="AQY8" s="15"/>
      <c r="AQZ8" s="15"/>
      <c r="ARA8" s="15"/>
      <c r="ARB8" s="15"/>
      <c r="ARC8" s="15"/>
      <c r="ARD8" s="15"/>
      <c r="ARE8" s="15"/>
      <c r="ARF8" s="15"/>
      <c r="ARG8" s="15"/>
      <c r="ARH8" s="15"/>
      <c r="ARI8" s="15"/>
      <c r="ARJ8" s="15"/>
      <c r="ARK8" s="15"/>
      <c r="ARL8" s="15"/>
      <c r="ARM8" s="15"/>
      <c r="ARN8" s="15"/>
      <c r="ARO8" s="15"/>
      <c r="ARP8" s="15"/>
      <c r="ARQ8" s="15"/>
      <c r="ARR8" s="15"/>
      <c r="ARS8" s="15"/>
      <c r="ART8" s="15"/>
      <c r="ARU8" s="15"/>
      <c r="ARV8" s="15"/>
      <c r="ARW8" s="15"/>
      <c r="ARX8" s="15"/>
      <c r="ARY8" s="15"/>
      <c r="ARZ8" s="15"/>
      <c r="ASA8" s="15"/>
      <c r="ASB8" s="15"/>
      <c r="ASC8" s="15"/>
      <c r="ASD8" s="15"/>
      <c r="ASE8" s="15"/>
      <c r="ASF8" s="15"/>
      <c r="ASG8" s="15"/>
      <c r="ASH8" s="15"/>
      <c r="ASI8" s="15"/>
      <c r="ASJ8" s="15"/>
      <c r="ASK8" s="15"/>
      <c r="ASL8" s="15"/>
      <c r="ASM8" s="15"/>
      <c r="ASN8" s="15"/>
      <c r="ASO8" s="15"/>
      <c r="ASP8" s="15"/>
      <c r="ASQ8" s="15"/>
      <c r="ASR8" s="15"/>
      <c r="ASS8" s="15"/>
      <c r="AST8" s="15"/>
      <c r="ASU8" s="15"/>
      <c r="ASV8" s="15"/>
      <c r="ASW8" s="15"/>
      <c r="ASX8" s="15"/>
      <c r="ASY8" s="15"/>
      <c r="ASZ8" s="15"/>
      <c r="ATA8" s="15"/>
      <c r="ATB8" s="15"/>
      <c r="ATC8" s="15"/>
      <c r="ATD8" s="15"/>
      <c r="ATE8" s="15"/>
      <c r="ATF8" s="15"/>
      <c r="ATG8" s="15"/>
      <c r="ATH8" s="15"/>
      <c r="ATI8" s="15"/>
      <c r="ATJ8" s="15"/>
      <c r="ATK8" s="15"/>
      <c r="ATL8" s="15"/>
      <c r="ATM8" s="15"/>
      <c r="ATN8" s="15"/>
      <c r="ATO8" s="15"/>
      <c r="ATP8" s="15"/>
      <c r="ATQ8" s="15"/>
      <c r="ATR8" s="15"/>
      <c r="ATS8" s="15"/>
      <c r="ATT8" s="15"/>
      <c r="ATU8" s="15"/>
      <c r="ATV8" s="15"/>
      <c r="ATW8" s="15"/>
      <c r="ATX8" s="15"/>
      <c r="ATY8" s="15"/>
      <c r="ATZ8" s="15"/>
      <c r="AUA8" s="15"/>
      <c r="AUB8" s="15"/>
      <c r="AUC8" s="15"/>
      <c r="AUD8" s="15"/>
      <c r="AUE8" s="15"/>
      <c r="AUF8" s="15"/>
      <c r="AUG8" s="15"/>
      <c r="AUH8" s="15"/>
      <c r="AUI8" s="15"/>
      <c r="AUJ8" s="15"/>
      <c r="AUK8" s="15"/>
      <c r="AUL8" s="15"/>
      <c r="AUM8" s="15"/>
      <c r="AUN8" s="15"/>
      <c r="AUO8" s="15"/>
      <c r="AUP8" s="15"/>
      <c r="AUQ8" s="15"/>
      <c r="AUR8" s="15"/>
      <c r="AUS8" s="15"/>
      <c r="AUT8" s="15"/>
      <c r="AUU8" s="15"/>
      <c r="AUV8" s="15"/>
      <c r="AUW8" s="15"/>
      <c r="AUX8" s="15"/>
      <c r="AUY8" s="15"/>
      <c r="AUZ8" s="15"/>
      <c r="AVA8" s="15"/>
      <c r="AVB8" s="15"/>
      <c r="AVC8" s="15"/>
      <c r="AVD8" s="15"/>
      <c r="AVE8" s="15"/>
      <c r="AVF8" s="15"/>
      <c r="AVG8" s="15"/>
      <c r="AVH8" s="15"/>
      <c r="AVI8" s="15"/>
      <c r="AVJ8" s="15"/>
      <c r="AVK8" s="15"/>
      <c r="AVL8" s="15"/>
      <c r="AVM8" s="15"/>
      <c r="AVN8" s="15"/>
      <c r="AVO8" s="15"/>
      <c r="AVP8" s="15"/>
      <c r="AVQ8" s="15"/>
      <c r="AVR8" s="15"/>
      <c r="AVS8" s="15"/>
      <c r="AVT8" s="15"/>
      <c r="AVU8" s="15"/>
      <c r="AVV8" s="15"/>
      <c r="AVW8" s="15"/>
      <c r="AVX8" s="15"/>
      <c r="AVY8" s="15"/>
      <c r="AVZ8" s="15"/>
      <c r="AWA8" s="15"/>
      <c r="AWB8" s="15"/>
      <c r="AWC8" s="15"/>
      <c r="AWD8" s="15"/>
      <c r="AWE8" s="15"/>
      <c r="AWF8" s="15"/>
      <c r="AWG8" s="15"/>
      <c r="AWH8" s="15"/>
      <c r="AWI8" s="15"/>
      <c r="AWJ8" s="15"/>
      <c r="AWK8" s="15"/>
      <c r="AWL8" s="15"/>
      <c r="AWM8" s="15"/>
      <c r="AWN8" s="15"/>
      <c r="AWO8" s="15"/>
      <c r="AWP8" s="15"/>
      <c r="AWQ8" s="15"/>
      <c r="AWR8" s="15"/>
      <c r="AWS8" s="15"/>
      <c r="AWT8" s="15"/>
      <c r="AWU8" s="15"/>
      <c r="AWV8" s="15"/>
      <c r="AWW8" s="15"/>
      <c r="AWX8" s="15"/>
      <c r="AWY8" s="15"/>
      <c r="AWZ8" s="15"/>
      <c r="AXA8" s="15"/>
      <c r="AXB8" s="15"/>
      <c r="AXC8" s="15"/>
      <c r="AXD8" s="15"/>
      <c r="AXE8" s="15"/>
      <c r="AXF8" s="15"/>
      <c r="AXG8" s="15"/>
      <c r="AXH8" s="15"/>
      <c r="AXI8" s="15"/>
      <c r="AXJ8" s="15"/>
      <c r="AXK8" s="15"/>
      <c r="AXL8" s="15"/>
      <c r="AXM8" s="15"/>
      <c r="AXN8" s="15"/>
      <c r="AXO8" s="15"/>
      <c r="AXP8" s="15"/>
      <c r="AXQ8" s="15"/>
      <c r="AXR8" s="15"/>
      <c r="AXS8" s="15"/>
      <c r="AXT8" s="15"/>
      <c r="AXU8" s="15"/>
      <c r="AXV8" s="15"/>
      <c r="AXW8" s="15"/>
      <c r="AXX8" s="15"/>
      <c r="AXY8" s="15"/>
      <c r="AXZ8" s="15"/>
      <c r="AYA8" s="15"/>
      <c r="AYB8" s="15"/>
      <c r="AYC8" s="15"/>
      <c r="AYD8" s="15"/>
      <c r="AYE8" s="15"/>
      <c r="AYF8" s="15"/>
      <c r="AYG8" s="15"/>
      <c r="AYH8" s="15"/>
      <c r="AYI8" s="15"/>
      <c r="AYJ8" s="15"/>
      <c r="AYK8" s="15"/>
      <c r="AYL8" s="15"/>
      <c r="AYM8" s="15"/>
      <c r="AYN8" s="15"/>
      <c r="AYO8" s="15"/>
      <c r="AYP8" s="15"/>
      <c r="AYQ8" s="15"/>
      <c r="AYR8" s="15"/>
      <c r="AYS8" s="15"/>
      <c r="AYT8" s="15"/>
      <c r="AYU8" s="15"/>
      <c r="AYV8" s="15"/>
      <c r="AYW8" s="15"/>
      <c r="AYX8" s="15"/>
      <c r="AYY8" s="15"/>
      <c r="AYZ8" s="15"/>
      <c r="AZA8" s="15"/>
      <c r="AZB8" s="15"/>
      <c r="AZC8" s="15"/>
      <c r="AZD8" s="15"/>
      <c r="AZE8" s="15"/>
      <c r="AZF8" s="15"/>
      <c r="AZG8" s="15"/>
      <c r="AZH8" s="15"/>
      <c r="AZI8" s="15"/>
      <c r="AZJ8" s="15"/>
      <c r="AZK8" s="15"/>
      <c r="AZL8" s="15"/>
      <c r="AZM8" s="15"/>
      <c r="AZN8" s="15"/>
      <c r="AZO8" s="15"/>
      <c r="AZP8" s="15"/>
      <c r="AZQ8" s="15"/>
      <c r="AZR8" s="15"/>
      <c r="AZS8" s="15"/>
      <c r="AZT8" s="15"/>
      <c r="AZU8" s="15"/>
      <c r="AZV8" s="15"/>
      <c r="AZW8" s="15"/>
      <c r="AZX8" s="15"/>
      <c r="AZY8" s="15"/>
      <c r="AZZ8" s="15"/>
      <c r="BAA8" s="15"/>
      <c r="BAB8" s="15"/>
      <c r="BAC8" s="15"/>
      <c r="BAD8" s="15"/>
      <c r="BAE8" s="15"/>
      <c r="BAF8" s="15"/>
      <c r="BAG8" s="15"/>
      <c r="BAH8" s="15"/>
      <c r="BAI8" s="15"/>
      <c r="BAJ8" s="15"/>
      <c r="BAK8" s="15"/>
      <c r="BAL8" s="15"/>
      <c r="BAM8" s="15"/>
      <c r="BAN8" s="15"/>
      <c r="BAO8" s="15"/>
      <c r="BAP8" s="15"/>
      <c r="BAQ8" s="15"/>
      <c r="BAR8" s="15"/>
      <c r="BAS8" s="15"/>
      <c r="BAT8" s="15"/>
      <c r="BAU8" s="15"/>
      <c r="BAV8" s="15"/>
      <c r="BAW8" s="15"/>
      <c r="BAX8" s="15"/>
      <c r="BAY8" s="15"/>
      <c r="BAZ8" s="15"/>
      <c r="BBA8" s="15"/>
      <c r="BBB8" s="15"/>
      <c r="BBC8" s="15"/>
      <c r="BBD8" s="15"/>
      <c r="BBE8" s="15"/>
      <c r="BBF8" s="15"/>
      <c r="BBG8" s="15"/>
      <c r="BBH8" s="15"/>
      <c r="BBI8" s="15"/>
      <c r="BBJ8" s="15"/>
      <c r="BBK8" s="15"/>
      <c r="BBL8" s="15"/>
      <c r="BBM8" s="15"/>
      <c r="BBN8" s="15"/>
      <c r="BBO8" s="15"/>
      <c r="BBP8" s="15"/>
      <c r="BBQ8" s="15"/>
      <c r="BBR8" s="15"/>
      <c r="BBS8" s="15"/>
      <c r="BBT8" s="15"/>
      <c r="BBU8" s="15"/>
      <c r="BBV8" s="15"/>
      <c r="BBW8" s="15"/>
      <c r="BBX8" s="15"/>
      <c r="BBY8" s="15"/>
      <c r="BBZ8" s="15"/>
      <c r="BCA8" s="15"/>
      <c r="BCB8" s="15"/>
      <c r="BCC8" s="15"/>
      <c r="BCD8" s="15"/>
      <c r="BCE8" s="15"/>
      <c r="BCF8" s="15"/>
      <c r="BCG8" s="15"/>
      <c r="BCH8" s="15"/>
      <c r="BCI8" s="15"/>
      <c r="BCJ8" s="15"/>
      <c r="BCK8" s="15"/>
      <c r="BCL8" s="15"/>
      <c r="BCM8" s="15"/>
      <c r="BCN8" s="15"/>
      <c r="BCO8" s="15"/>
      <c r="BCP8" s="15"/>
      <c r="BCQ8" s="15"/>
      <c r="BCR8" s="15"/>
      <c r="BCS8" s="15"/>
      <c r="BCT8" s="15"/>
      <c r="BCU8" s="15"/>
      <c r="BCV8" s="15"/>
      <c r="BCW8" s="15"/>
      <c r="BCX8" s="15"/>
      <c r="BCY8" s="15"/>
      <c r="BCZ8" s="15"/>
      <c r="BDA8" s="15"/>
      <c r="BDB8" s="15"/>
      <c r="BDC8" s="15"/>
      <c r="BDD8" s="15"/>
      <c r="BDE8" s="15"/>
      <c r="BDF8" s="15"/>
      <c r="BDG8" s="15"/>
      <c r="BDH8" s="15"/>
      <c r="BDI8" s="15"/>
      <c r="BDJ8" s="15"/>
      <c r="BDK8" s="15"/>
      <c r="BDL8" s="15"/>
      <c r="BDM8" s="15"/>
      <c r="BDN8" s="15"/>
      <c r="BDO8" s="15"/>
      <c r="BDP8" s="15"/>
      <c r="BDQ8" s="15"/>
      <c r="BDR8" s="15"/>
      <c r="BDS8" s="15"/>
      <c r="BDT8" s="15"/>
      <c r="BDU8" s="15"/>
      <c r="BDV8" s="15"/>
      <c r="BDW8" s="15"/>
      <c r="BDX8" s="15"/>
      <c r="BDY8" s="15"/>
      <c r="BDZ8" s="15"/>
      <c r="BEA8" s="15"/>
      <c r="BEB8" s="15"/>
      <c r="BEC8" s="15"/>
      <c r="BED8" s="15"/>
      <c r="BEE8" s="15"/>
      <c r="BEF8" s="15"/>
      <c r="BEG8" s="15"/>
      <c r="BEH8" s="15"/>
      <c r="BEI8" s="15"/>
      <c r="BEJ8" s="15"/>
      <c r="BEK8" s="15"/>
      <c r="BEL8" s="15"/>
      <c r="BEM8" s="15"/>
      <c r="BEN8" s="15"/>
      <c r="BEO8" s="15"/>
      <c r="BEP8" s="15"/>
      <c r="BEQ8" s="15"/>
      <c r="BER8" s="15"/>
      <c r="BES8" s="15"/>
      <c r="BET8" s="15"/>
      <c r="BEU8" s="15"/>
      <c r="BEV8" s="15"/>
      <c r="BEW8" s="15"/>
      <c r="BEX8" s="15"/>
      <c r="BEY8" s="15"/>
      <c r="BEZ8" s="15"/>
      <c r="BFA8" s="15"/>
      <c r="BFB8" s="15"/>
      <c r="BFC8" s="15"/>
      <c r="BFD8" s="15"/>
      <c r="BFE8" s="15"/>
      <c r="BFF8" s="15"/>
      <c r="BFG8" s="15"/>
      <c r="BFH8" s="15"/>
      <c r="BFI8" s="15"/>
      <c r="BFJ8" s="15"/>
      <c r="BFK8" s="15"/>
      <c r="BFL8" s="15"/>
      <c r="BFM8" s="15"/>
      <c r="BFN8" s="15"/>
      <c r="BFO8" s="15"/>
      <c r="BFP8" s="15"/>
      <c r="BFQ8" s="15"/>
      <c r="BFR8" s="15"/>
      <c r="BFS8" s="15"/>
      <c r="BFT8" s="15"/>
      <c r="BFU8" s="15"/>
      <c r="BFV8" s="15"/>
      <c r="BFW8" s="15"/>
      <c r="BFX8" s="15"/>
      <c r="BFY8" s="15"/>
      <c r="BFZ8" s="15"/>
      <c r="BGA8" s="15"/>
      <c r="BGB8" s="15"/>
      <c r="BGC8" s="15"/>
      <c r="BGD8" s="15"/>
      <c r="BGE8" s="15"/>
      <c r="BGF8" s="15"/>
      <c r="BGG8" s="15"/>
      <c r="BGH8" s="15"/>
      <c r="BGI8" s="15"/>
      <c r="BGJ8" s="15"/>
      <c r="BGK8" s="15"/>
      <c r="BGL8" s="15"/>
      <c r="BGM8" s="15"/>
      <c r="BGN8" s="15"/>
      <c r="BGO8" s="15"/>
      <c r="BGP8" s="15"/>
      <c r="BGQ8" s="15"/>
      <c r="BGR8" s="15"/>
      <c r="BGS8" s="15"/>
      <c r="BGT8" s="15"/>
      <c r="BGU8" s="15"/>
      <c r="BGV8" s="15"/>
      <c r="BGW8" s="15"/>
      <c r="BGX8" s="15"/>
      <c r="BGY8" s="15"/>
      <c r="BGZ8" s="15"/>
      <c r="BHA8" s="15"/>
      <c r="BHB8" s="15"/>
      <c r="BHC8" s="15"/>
      <c r="BHD8" s="15"/>
      <c r="BHE8" s="15"/>
      <c r="BHF8" s="15"/>
      <c r="BHG8" s="15"/>
      <c r="BHH8" s="15"/>
      <c r="BHI8" s="15"/>
      <c r="BHJ8" s="15"/>
      <c r="BHK8" s="15"/>
      <c r="BHL8" s="15"/>
      <c r="BHM8" s="15"/>
      <c r="BHN8" s="15"/>
      <c r="BHO8" s="15"/>
      <c r="BHP8" s="15"/>
      <c r="BHQ8" s="15"/>
      <c r="BHR8" s="15"/>
      <c r="BHS8" s="15"/>
      <c r="BHT8" s="15"/>
      <c r="BHU8" s="15"/>
      <c r="BHV8" s="15"/>
      <c r="BHW8" s="15"/>
      <c r="BHX8" s="15"/>
      <c r="BHY8" s="15"/>
      <c r="BHZ8" s="15"/>
      <c r="BIA8" s="15"/>
      <c r="BIB8" s="15"/>
      <c r="BIC8" s="15"/>
      <c r="BID8" s="15"/>
      <c r="BIE8" s="15"/>
      <c r="BIF8" s="15"/>
      <c r="BIG8" s="15"/>
      <c r="BIH8" s="15"/>
      <c r="BII8" s="15"/>
      <c r="BIJ8" s="15"/>
      <c r="BIK8" s="15"/>
      <c r="BIL8" s="15"/>
      <c r="BIM8" s="15"/>
      <c r="BIN8" s="15"/>
      <c r="BIO8" s="15"/>
      <c r="BIP8" s="15"/>
      <c r="BIQ8" s="15"/>
      <c r="BIR8" s="15"/>
      <c r="BIS8" s="15"/>
      <c r="BIT8" s="15"/>
      <c r="BIU8" s="15"/>
      <c r="BIV8" s="15"/>
      <c r="BIW8" s="15"/>
      <c r="BIX8" s="15"/>
      <c r="BIY8" s="15"/>
      <c r="BIZ8" s="15"/>
      <c r="BJA8" s="15"/>
      <c r="BJB8" s="15"/>
      <c r="BJC8" s="15"/>
      <c r="BJD8" s="15"/>
      <c r="BJE8" s="15"/>
      <c r="BJF8" s="15"/>
      <c r="BJG8" s="15"/>
      <c r="BJH8" s="15"/>
      <c r="BJI8" s="15"/>
      <c r="BJJ8" s="15"/>
      <c r="BJK8" s="15"/>
      <c r="BJL8" s="15"/>
      <c r="BJM8" s="15"/>
      <c r="BJN8" s="15"/>
      <c r="BJO8" s="15"/>
      <c r="BJP8" s="15"/>
      <c r="BJQ8" s="15"/>
      <c r="BJR8" s="15"/>
      <c r="BJS8" s="15"/>
      <c r="BJT8" s="15"/>
      <c r="BJU8" s="15"/>
      <c r="BJV8" s="15"/>
      <c r="BJW8" s="15"/>
      <c r="BJX8" s="15"/>
      <c r="BJY8" s="15"/>
      <c r="BJZ8" s="15"/>
      <c r="BKA8" s="15"/>
      <c r="BKB8" s="15"/>
      <c r="BKC8" s="15"/>
      <c r="BKD8" s="15"/>
      <c r="BKE8" s="15"/>
      <c r="BKF8" s="15"/>
      <c r="BKG8" s="15"/>
      <c r="BKH8" s="15"/>
      <c r="BKI8" s="15"/>
      <c r="BKJ8" s="15"/>
      <c r="BKK8" s="15"/>
      <c r="BKL8" s="15"/>
      <c r="BKM8" s="15"/>
      <c r="BKN8" s="15"/>
      <c r="BKO8" s="15"/>
      <c r="BKP8" s="15"/>
      <c r="BKQ8" s="15"/>
      <c r="BKR8" s="15"/>
      <c r="BKS8" s="15"/>
      <c r="BKT8" s="15"/>
      <c r="BKU8" s="15"/>
      <c r="BKV8" s="15"/>
      <c r="BKW8" s="15"/>
      <c r="BKX8" s="15"/>
      <c r="BKY8" s="15"/>
      <c r="BKZ8" s="15"/>
      <c r="BLA8" s="15"/>
      <c r="BLB8" s="15"/>
      <c r="BLC8" s="15"/>
      <c r="BLD8" s="15"/>
      <c r="BLE8" s="15"/>
      <c r="BLF8" s="15"/>
      <c r="BLG8" s="15"/>
      <c r="BLH8" s="15"/>
      <c r="BLI8" s="15"/>
      <c r="BLJ8" s="15"/>
      <c r="BLK8" s="15"/>
      <c r="BLL8" s="15"/>
      <c r="BLM8" s="15"/>
      <c r="BLN8" s="15"/>
      <c r="BLO8" s="15"/>
      <c r="BLP8" s="15"/>
      <c r="BLQ8" s="15"/>
      <c r="BLR8" s="15"/>
      <c r="BLS8" s="15"/>
      <c r="BLT8" s="15"/>
      <c r="BLU8" s="15"/>
      <c r="BLV8" s="15"/>
      <c r="BLW8" s="15"/>
      <c r="BLX8" s="15"/>
      <c r="BLY8" s="15"/>
      <c r="BLZ8" s="15"/>
      <c r="BMA8" s="15"/>
      <c r="BMB8" s="15"/>
      <c r="BMC8" s="15"/>
      <c r="BMD8" s="15"/>
      <c r="BME8" s="15"/>
      <c r="BMF8" s="15"/>
      <c r="BMG8" s="15"/>
      <c r="BMH8" s="15"/>
      <c r="BMI8" s="15"/>
      <c r="BMJ8" s="15"/>
      <c r="BMK8" s="28"/>
    </row>
    <row r="9" spans="1:1701" s="29" customFormat="1" ht="283.5" x14ac:dyDescent="0.25">
      <c r="A9" s="17"/>
      <c r="B9" s="18"/>
      <c r="C9" s="31" t="s">
        <v>57</v>
      </c>
      <c r="D9" s="18" t="s">
        <v>39</v>
      </c>
      <c r="E9" s="18" t="s">
        <v>40</v>
      </c>
      <c r="F9" s="20">
        <v>16</v>
      </c>
      <c r="G9" s="18"/>
      <c r="H9" s="66"/>
      <c r="I9" s="18">
        <v>0</v>
      </c>
      <c r="J9" s="66">
        <v>8</v>
      </c>
      <c r="K9" s="18"/>
      <c r="L9" s="66"/>
      <c r="M9" s="18"/>
      <c r="N9" s="66">
        <v>8</v>
      </c>
      <c r="O9" s="20">
        <f t="shared" si="0"/>
        <v>0</v>
      </c>
      <c r="P9" s="20">
        <f t="shared" si="0"/>
        <v>16</v>
      </c>
      <c r="Q9" s="23" t="s">
        <v>41</v>
      </c>
      <c r="R9" s="23" t="s">
        <v>58</v>
      </c>
      <c r="S9" s="23"/>
      <c r="T9" s="23"/>
      <c r="U9" s="31" t="s">
        <v>43</v>
      </c>
      <c r="V9" s="31"/>
      <c r="W9" s="24" t="s">
        <v>51</v>
      </c>
      <c r="X9" s="24"/>
      <c r="Y9" s="25" t="s">
        <v>45</v>
      </c>
      <c r="Z9" s="31" t="s">
        <v>46</v>
      </c>
      <c r="AA9" s="26" t="s">
        <v>47</v>
      </c>
      <c r="AB9" s="27" t="s">
        <v>48</v>
      </c>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c r="IW9" s="15"/>
      <c r="IX9" s="15"/>
      <c r="IY9" s="15"/>
      <c r="IZ9" s="15"/>
      <c r="JA9" s="15"/>
      <c r="JB9" s="15"/>
      <c r="JC9" s="15"/>
      <c r="JD9" s="15"/>
      <c r="JE9" s="15"/>
      <c r="JF9" s="15"/>
      <c r="JG9" s="15"/>
      <c r="JH9" s="15"/>
      <c r="JI9" s="15"/>
      <c r="JJ9" s="15"/>
      <c r="JK9" s="15"/>
      <c r="JL9" s="15"/>
      <c r="JM9" s="15"/>
      <c r="JN9" s="15"/>
      <c r="JO9" s="15"/>
      <c r="JP9" s="15"/>
      <c r="JQ9" s="15"/>
      <c r="JR9" s="15"/>
      <c r="JS9" s="15"/>
      <c r="JT9" s="15"/>
      <c r="JU9" s="15"/>
      <c r="JV9" s="15"/>
      <c r="JW9" s="15"/>
      <c r="JX9" s="15"/>
      <c r="JY9" s="15"/>
      <c r="JZ9" s="15"/>
      <c r="KA9" s="15"/>
      <c r="KB9" s="15"/>
      <c r="KC9" s="15"/>
      <c r="KD9" s="15"/>
      <c r="KE9" s="15"/>
      <c r="KF9" s="15"/>
      <c r="KG9" s="15"/>
      <c r="KH9" s="15"/>
      <c r="KI9" s="15"/>
      <c r="KJ9" s="15"/>
      <c r="KK9" s="15"/>
      <c r="KL9" s="15"/>
      <c r="KM9" s="15"/>
      <c r="KN9" s="15"/>
      <c r="KO9" s="15"/>
      <c r="KP9" s="15"/>
      <c r="KQ9" s="15"/>
      <c r="KR9" s="15"/>
      <c r="KS9" s="15"/>
      <c r="KT9" s="15"/>
      <c r="KU9" s="15"/>
      <c r="KV9" s="15"/>
      <c r="KW9" s="15"/>
      <c r="KX9" s="15"/>
      <c r="KY9" s="15"/>
      <c r="KZ9" s="15"/>
      <c r="LA9" s="15"/>
      <c r="LB9" s="15"/>
      <c r="LC9" s="15"/>
      <c r="LD9" s="15"/>
      <c r="LE9" s="15"/>
      <c r="LF9" s="15"/>
      <c r="LG9" s="15"/>
      <c r="LH9" s="15"/>
      <c r="LI9" s="15"/>
      <c r="LJ9" s="15"/>
      <c r="LK9" s="15"/>
      <c r="LL9" s="15"/>
      <c r="LM9" s="15"/>
      <c r="LN9" s="15"/>
      <c r="LO9" s="15"/>
      <c r="LP9" s="15"/>
      <c r="LQ9" s="15"/>
      <c r="LR9" s="15"/>
      <c r="LS9" s="15"/>
      <c r="LT9" s="15"/>
      <c r="LU9" s="15"/>
      <c r="LV9" s="15"/>
      <c r="LW9" s="15"/>
      <c r="LX9" s="15"/>
      <c r="LY9" s="15"/>
      <c r="LZ9" s="15"/>
      <c r="MA9" s="15"/>
      <c r="MB9" s="15"/>
      <c r="MC9" s="15"/>
      <c r="MD9" s="15"/>
      <c r="ME9" s="15"/>
      <c r="MF9" s="15"/>
      <c r="MG9" s="15"/>
      <c r="MH9" s="15"/>
      <c r="MI9" s="15"/>
      <c r="MJ9" s="15"/>
      <c r="MK9" s="15"/>
      <c r="ML9" s="15"/>
      <c r="MM9" s="15"/>
      <c r="MN9" s="15"/>
      <c r="MO9" s="15"/>
      <c r="MP9" s="15"/>
      <c r="MQ9" s="15"/>
      <c r="MR9" s="15"/>
      <c r="MS9" s="15"/>
      <c r="MT9" s="15"/>
      <c r="MU9" s="15"/>
      <c r="MV9" s="15"/>
      <c r="MW9" s="15"/>
      <c r="MX9" s="15"/>
      <c r="MY9" s="15"/>
      <c r="MZ9" s="15"/>
      <c r="NA9" s="15"/>
      <c r="NB9" s="15"/>
      <c r="NC9" s="15"/>
      <c r="ND9" s="15"/>
      <c r="NE9" s="15"/>
      <c r="NF9" s="15"/>
      <c r="NG9" s="15"/>
      <c r="NH9" s="15"/>
      <c r="NI9" s="15"/>
      <c r="NJ9" s="15"/>
      <c r="NK9" s="15"/>
      <c r="NL9" s="15"/>
      <c r="NM9" s="15"/>
      <c r="NN9" s="15"/>
      <c r="NO9" s="15"/>
      <c r="NP9" s="15"/>
      <c r="NQ9" s="15"/>
      <c r="NR9" s="15"/>
      <c r="NS9" s="15"/>
      <c r="NT9" s="15"/>
      <c r="NU9" s="15"/>
      <c r="NV9" s="15"/>
      <c r="NW9" s="15"/>
      <c r="NX9" s="15"/>
      <c r="NY9" s="15"/>
      <c r="NZ9" s="15"/>
      <c r="OA9" s="15"/>
      <c r="OB9" s="15"/>
      <c r="OC9" s="15"/>
      <c r="OD9" s="15"/>
      <c r="OE9" s="15"/>
      <c r="OF9" s="15"/>
      <c r="OG9" s="15"/>
      <c r="OH9" s="15"/>
      <c r="OI9" s="15"/>
      <c r="OJ9" s="15"/>
      <c r="OK9" s="15"/>
      <c r="OL9" s="15"/>
      <c r="OM9" s="15"/>
      <c r="ON9" s="15"/>
      <c r="OO9" s="15"/>
      <c r="OP9" s="15"/>
      <c r="OQ9" s="15"/>
      <c r="OR9" s="15"/>
      <c r="OS9" s="15"/>
      <c r="OT9" s="15"/>
      <c r="OU9" s="15"/>
      <c r="OV9" s="15"/>
      <c r="OW9" s="15"/>
      <c r="OX9" s="15"/>
      <c r="OY9" s="15"/>
      <c r="OZ9" s="15"/>
      <c r="PA9" s="15"/>
      <c r="PB9" s="15"/>
      <c r="PC9" s="15"/>
      <c r="PD9" s="15"/>
      <c r="PE9" s="15"/>
      <c r="PF9" s="15"/>
      <c r="PG9" s="15"/>
      <c r="PH9" s="15"/>
      <c r="PI9" s="15"/>
      <c r="PJ9" s="15"/>
      <c r="PK9" s="15"/>
      <c r="PL9" s="15"/>
      <c r="PM9" s="15"/>
      <c r="PN9" s="15"/>
      <c r="PO9" s="15"/>
      <c r="PP9" s="15"/>
      <c r="PQ9" s="15"/>
      <c r="PR9" s="15"/>
      <c r="PS9" s="15"/>
      <c r="PT9" s="15"/>
      <c r="PU9" s="15"/>
      <c r="PV9" s="15"/>
      <c r="PW9" s="15"/>
      <c r="PX9" s="15"/>
      <c r="PY9" s="15"/>
      <c r="PZ9" s="15"/>
      <c r="QA9" s="15"/>
      <c r="QB9" s="15"/>
      <c r="QC9" s="15"/>
      <c r="QD9" s="15"/>
      <c r="QE9" s="15"/>
      <c r="QF9" s="15"/>
      <c r="QG9" s="15"/>
      <c r="QH9" s="15"/>
      <c r="QI9" s="15"/>
      <c r="QJ9" s="15"/>
      <c r="QK9" s="15"/>
      <c r="QL9" s="15"/>
      <c r="QM9" s="15"/>
      <c r="QN9" s="15"/>
      <c r="QO9" s="15"/>
      <c r="QP9" s="15"/>
      <c r="QQ9" s="15"/>
      <c r="QR9" s="15"/>
      <c r="QS9" s="15"/>
      <c r="QT9" s="15"/>
      <c r="QU9" s="15"/>
      <c r="QV9" s="15"/>
      <c r="QW9" s="15"/>
      <c r="QX9" s="15"/>
      <c r="QY9" s="15"/>
      <c r="QZ9" s="15"/>
      <c r="RA9" s="15"/>
      <c r="RB9" s="15"/>
      <c r="RC9" s="15"/>
      <c r="RD9" s="15"/>
      <c r="RE9" s="15"/>
      <c r="RF9" s="15"/>
      <c r="RG9" s="15"/>
      <c r="RH9" s="15"/>
      <c r="RI9" s="15"/>
      <c r="RJ9" s="15"/>
      <c r="RK9" s="15"/>
      <c r="RL9" s="15"/>
      <c r="RM9" s="15"/>
      <c r="RN9" s="15"/>
      <c r="RO9" s="15"/>
      <c r="RP9" s="15"/>
      <c r="RQ9" s="15"/>
      <c r="RR9" s="15"/>
      <c r="RS9" s="15"/>
      <c r="RT9" s="15"/>
      <c r="RU9" s="15"/>
      <c r="RV9" s="15"/>
      <c r="RW9" s="15"/>
      <c r="RX9" s="15"/>
      <c r="RY9" s="15"/>
      <c r="RZ9" s="15"/>
      <c r="SA9" s="15"/>
      <c r="SB9" s="15"/>
      <c r="SC9" s="15"/>
      <c r="SD9" s="15"/>
      <c r="SE9" s="15"/>
      <c r="SF9" s="15"/>
      <c r="SG9" s="15"/>
      <c r="SH9" s="15"/>
      <c r="SI9" s="15"/>
      <c r="SJ9" s="15"/>
      <c r="SK9" s="15"/>
      <c r="SL9" s="15"/>
      <c r="SM9" s="15"/>
      <c r="SN9" s="15"/>
      <c r="SO9" s="15"/>
      <c r="SP9" s="15"/>
      <c r="SQ9" s="15"/>
      <c r="SR9" s="15"/>
      <c r="SS9" s="15"/>
      <c r="ST9" s="15"/>
      <c r="SU9" s="15"/>
      <c r="SV9" s="15"/>
      <c r="SW9" s="15"/>
      <c r="SX9" s="15"/>
      <c r="SY9" s="15"/>
      <c r="SZ9" s="15"/>
      <c r="TA9" s="15"/>
      <c r="TB9" s="15"/>
      <c r="TC9" s="15"/>
      <c r="TD9" s="15"/>
      <c r="TE9" s="15"/>
      <c r="TF9" s="15"/>
      <c r="TG9" s="15"/>
      <c r="TH9" s="15"/>
      <c r="TI9" s="15"/>
      <c r="TJ9" s="15"/>
      <c r="TK9" s="15"/>
      <c r="TL9" s="15"/>
      <c r="TM9" s="15"/>
      <c r="TN9" s="15"/>
      <c r="TO9" s="15"/>
      <c r="TP9" s="15"/>
      <c r="TQ9" s="15"/>
      <c r="TR9" s="15"/>
      <c r="TS9" s="15"/>
      <c r="TT9" s="15"/>
      <c r="TU9" s="15"/>
      <c r="TV9" s="15"/>
      <c r="TW9" s="15"/>
      <c r="TX9" s="15"/>
      <c r="TY9" s="15"/>
      <c r="TZ9" s="15"/>
      <c r="UA9" s="15"/>
      <c r="UB9" s="15"/>
      <c r="UC9" s="15"/>
      <c r="UD9" s="15"/>
      <c r="UE9" s="15"/>
      <c r="UF9" s="15"/>
      <c r="UG9" s="15"/>
      <c r="UH9" s="15"/>
      <c r="UI9" s="15"/>
      <c r="UJ9" s="15"/>
      <c r="UK9" s="15"/>
      <c r="UL9" s="15"/>
      <c r="UM9" s="15"/>
      <c r="UN9" s="15"/>
      <c r="UO9" s="15"/>
      <c r="UP9" s="15"/>
      <c r="UQ9" s="15"/>
      <c r="UR9" s="15"/>
      <c r="US9" s="15"/>
      <c r="UT9" s="15"/>
      <c r="UU9" s="15"/>
      <c r="UV9" s="15"/>
      <c r="UW9" s="15"/>
      <c r="UX9" s="15"/>
      <c r="UY9" s="15"/>
      <c r="UZ9" s="15"/>
      <c r="VA9" s="15"/>
      <c r="VB9" s="15"/>
      <c r="VC9" s="15"/>
      <c r="VD9" s="15"/>
      <c r="VE9" s="15"/>
      <c r="VF9" s="15"/>
      <c r="VG9" s="15"/>
      <c r="VH9" s="15"/>
      <c r="VI9" s="15"/>
      <c r="VJ9" s="15"/>
      <c r="VK9" s="15"/>
      <c r="VL9" s="15"/>
      <c r="VM9" s="15"/>
      <c r="VN9" s="15"/>
      <c r="VO9" s="15"/>
      <c r="VP9" s="15"/>
      <c r="VQ9" s="15"/>
      <c r="VR9" s="15"/>
      <c r="VS9" s="15"/>
      <c r="VT9" s="15"/>
      <c r="VU9" s="15"/>
      <c r="VV9" s="15"/>
      <c r="VW9" s="15"/>
      <c r="VX9" s="15"/>
      <c r="VY9" s="15"/>
      <c r="VZ9" s="15"/>
      <c r="WA9" s="15"/>
      <c r="WB9" s="15"/>
      <c r="WC9" s="15"/>
      <c r="WD9" s="15"/>
      <c r="WE9" s="15"/>
      <c r="WF9" s="15"/>
      <c r="WG9" s="15"/>
      <c r="WH9" s="15"/>
      <c r="WI9" s="15"/>
      <c r="WJ9" s="15"/>
      <c r="WK9" s="15"/>
      <c r="WL9" s="15"/>
      <c r="WM9" s="15"/>
      <c r="WN9" s="15"/>
      <c r="WO9" s="15"/>
      <c r="WP9" s="15"/>
      <c r="WQ9" s="15"/>
      <c r="WR9" s="15"/>
      <c r="WS9" s="15"/>
      <c r="WT9" s="15"/>
      <c r="WU9" s="15"/>
      <c r="WV9" s="15"/>
      <c r="WW9" s="15"/>
      <c r="WX9" s="15"/>
      <c r="WY9" s="15"/>
      <c r="WZ9" s="15"/>
      <c r="XA9" s="15"/>
      <c r="XB9" s="15"/>
      <c r="XC9" s="15"/>
      <c r="XD9" s="15"/>
      <c r="XE9" s="15"/>
      <c r="XF9" s="15"/>
      <c r="XG9" s="15"/>
      <c r="XH9" s="15"/>
      <c r="XI9" s="15"/>
      <c r="XJ9" s="15"/>
      <c r="XK9" s="15"/>
      <c r="XL9" s="15"/>
      <c r="XM9" s="15"/>
      <c r="XN9" s="15"/>
      <c r="XO9" s="15"/>
      <c r="XP9" s="15"/>
      <c r="XQ9" s="15"/>
      <c r="XR9" s="15"/>
      <c r="XS9" s="15"/>
      <c r="XT9" s="15"/>
      <c r="XU9" s="15"/>
      <c r="XV9" s="15"/>
      <c r="XW9" s="15"/>
      <c r="XX9" s="15"/>
      <c r="XY9" s="15"/>
      <c r="XZ9" s="15"/>
      <c r="YA9" s="15"/>
      <c r="YB9" s="15"/>
      <c r="YC9" s="15"/>
      <c r="YD9" s="15"/>
      <c r="YE9" s="15"/>
      <c r="YF9" s="15"/>
      <c r="YG9" s="15"/>
      <c r="YH9" s="15"/>
      <c r="YI9" s="15"/>
      <c r="YJ9" s="15"/>
      <c r="YK9" s="15"/>
      <c r="YL9" s="15"/>
      <c r="YM9" s="15"/>
      <c r="YN9" s="15"/>
      <c r="YO9" s="15"/>
      <c r="YP9" s="15"/>
      <c r="YQ9" s="15"/>
      <c r="YR9" s="15"/>
      <c r="YS9" s="15"/>
      <c r="YT9" s="15"/>
      <c r="YU9" s="15"/>
      <c r="YV9" s="15"/>
      <c r="YW9" s="15"/>
      <c r="YX9" s="15"/>
      <c r="YY9" s="15"/>
      <c r="YZ9" s="15"/>
      <c r="ZA9" s="15"/>
      <c r="ZB9" s="15"/>
      <c r="ZC9" s="15"/>
      <c r="ZD9" s="15"/>
      <c r="ZE9" s="15"/>
      <c r="ZF9" s="15"/>
      <c r="ZG9" s="15"/>
      <c r="ZH9" s="15"/>
      <c r="ZI9" s="15"/>
      <c r="ZJ9" s="15"/>
      <c r="ZK9" s="15"/>
      <c r="ZL9" s="15"/>
      <c r="ZM9" s="15"/>
      <c r="ZN9" s="15"/>
      <c r="ZO9" s="15"/>
      <c r="ZP9" s="15"/>
      <c r="ZQ9" s="15"/>
      <c r="ZR9" s="15"/>
      <c r="ZS9" s="15"/>
      <c r="ZT9" s="15"/>
      <c r="ZU9" s="15"/>
      <c r="ZV9" s="15"/>
      <c r="ZW9" s="15"/>
      <c r="ZX9" s="15"/>
      <c r="ZY9" s="15"/>
      <c r="ZZ9" s="15"/>
      <c r="AAA9" s="15"/>
      <c r="AAB9" s="15"/>
      <c r="AAC9" s="15"/>
      <c r="AAD9" s="15"/>
      <c r="AAE9" s="15"/>
      <c r="AAF9" s="15"/>
      <c r="AAG9" s="15"/>
      <c r="AAH9" s="15"/>
      <c r="AAI9" s="15"/>
      <c r="AAJ9" s="15"/>
      <c r="AAK9" s="15"/>
      <c r="AAL9" s="15"/>
      <c r="AAM9" s="15"/>
      <c r="AAN9" s="15"/>
      <c r="AAO9" s="15"/>
      <c r="AAP9" s="15"/>
      <c r="AAQ9" s="15"/>
      <c r="AAR9" s="15"/>
      <c r="AAS9" s="15"/>
      <c r="AAT9" s="15"/>
      <c r="AAU9" s="15"/>
      <c r="AAV9" s="15"/>
      <c r="AAW9" s="15"/>
      <c r="AAX9" s="15"/>
      <c r="AAY9" s="15"/>
      <c r="AAZ9" s="15"/>
      <c r="ABA9" s="15"/>
      <c r="ABB9" s="15"/>
      <c r="ABC9" s="15"/>
      <c r="ABD9" s="15"/>
      <c r="ABE9" s="15"/>
      <c r="ABF9" s="15"/>
      <c r="ABG9" s="15"/>
      <c r="ABH9" s="15"/>
      <c r="ABI9" s="15"/>
      <c r="ABJ9" s="15"/>
      <c r="ABK9" s="15"/>
      <c r="ABL9" s="15"/>
      <c r="ABM9" s="15"/>
      <c r="ABN9" s="15"/>
      <c r="ABO9" s="15"/>
      <c r="ABP9" s="15"/>
      <c r="ABQ9" s="15"/>
      <c r="ABR9" s="15"/>
      <c r="ABS9" s="15"/>
      <c r="ABT9" s="15"/>
      <c r="ABU9" s="15"/>
      <c r="ABV9" s="15"/>
      <c r="ABW9" s="15"/>
      <c r="ABX9" s="15"/>
      <c r="ABY9" s="15"/>
      <c r="ABZ9" s="15"/>
      <c r="ACA9" s="15"/>
      <c r="ACB9" s="15"/>
      <c r="ACC9" s="15"/>
      <c r="ACD9" s="15"/>
      <c r="ACE9" s="15"/>
      <c r="ACF9" s="15"/>
      <c r="ACG9" s="15"/>
      <c r="ACH9" s="15"/>
      <c r="ACI9" s="15"/>
      <c r="ACJ9" s="15"/>
      <c r="ACK9" s="15"/>
      <c r="ACL9" s="15"/>
      <c r="ACM9" s="15"/>
      <c r="ACN9" s="15"/>
      <c r="ACO9" s="15"/>
      <c r="ACP9" s="15"/>
      <c r="ACQ9" s="15"/>
      <c r="ACR9" s="15"/>
      <c r="ACS9" s="15"/>
      <c r="ACT9" s="15"/>
      <c r="ACU9" s="15"/>
      <c r="ACV9" s="15"/>
      <c r="ACW9" s="15"/>
      <c r="ACX9" s="15"/>
      <c r="ACY9" s="15"/>
      <c r="ACZ9" s="15"/>
      <c r="ADA9" s="15"/>
      <c r="ADB9" s="15"/>
      <c r="ADC9" s="15"/>
      <c r="ADD9" s="15"/>
      <c r="ADE9" s="15"/>
      <c r="ADF9" s="15"/>
      <c r="ADG9" s="15"/>
      <c r="ADH9" s="15"/>
      <c r="ADI9" s="15"/>
      <c r="ADJ9" s="15"/>
      <c r="ADK9" s="15"/>
      <c r="ADL9" s="15"/>
      <c r="ADM9" s="15"/>
      <c r="ADN9" s="15"/>
      <c r="ADO9" s="15"/>
      <c r="ADP9" s="15"/>
      <c r="ADQ9" s="15"/>
      <c r="ADR9" s="15"/>
      <c r="ADS9" s="15"/>
      <c r="ADT9" s="15"/>
      <c r="ADU9" s="15"/>
      <c r="ADV9" s="15"/>
      <c r="ADW9" s="15"/>
      <c r="ADX9" s="15"/>
      <c r="ADY9" s="15"/>
      <c r="ADZ9" s="15"/>
      <c r="AEA9" s="15"/>
      <c r="AEB9" s="15"/>
      <c r="AEC9" s="15"/>
      <c r="AED9" s="15"/>
      <c r="AEE9" s="15"/>
      <c r="AEF9" s="15"/>
      <c r="AEG9" s="15"/>
      <c r="AEH9" s="15"/>
      <c r="AEI9" s="15"/>
      <c r="AEJ9" s="15"/>
      <c r="AEK9" s="15"/>
      <c r="AEL9" s="15"/>
      <c r="AEM9" s="15"/>
      <c r="AEN9" s="15"/>
      <c r="AEO9" s="15"/>
      <c r="AEP9" s="15"/>
      <c r="AEQ9" s="15"/>
      <c r="AER9" s="15"/>
      <c r="AES9" s="15"/>
      <c r="AET9" s="15"/>
      <c r="AEU9" s="15"/>
      <c r="AEV9" s="15"/>
      <c r="AEW9" s="15"/>
      <c r="AEX9" s="15"/>
      <c r="AEY9" s="15"/>
      <c r="AEZ9" s="15"/>
      <c r="AFA9" s="15"/>
      <c r="AFB9" s="15"/>
      <c r="AFC9" s="15"/>
      <c r="AFD9" s="15"/>
      <c r="AFE9" s="15"/>
      <c r="AFF9" s="15"/>
      <c r="AFG9" s="15"/>
      <c r="AFH9" s="15"/>
      <c r="AFI9" s="15"/>
      <c r="AFJ9" s="15"/>
      <c r="AFK9" s="15"/>
      <c r="AFL9" s="15"/>
      <c r="AFM9" s="15"/>
      <c r="AFN9" s="15"/>
      <c r="AFO9" s="15"/>
      <c r="AFP9" s="15"/>
      <c r="AFQ9" s="15"/>
      <c r="AFR9" s="15"/>
      <c r="AFS9" s="15"/>
      <c r="AFT9" s="15"/>
      <c r="AFU9" s="15"/>
      <c r="AFV9" s="15"/>
      <c r="AFW9" s="15"/>
      <c r="AFX9" s="15"/>
      <c r="AFY9" s="15"/>
      <c r="AFZ9" s="15"/>
      <c r="AGA9" s="15"/>
      <c r="AGB9" s="15"/>
      <c r="AGC9" s="15"/>
      <c r="AGD9" s="15"/>
      <c r="AGE9" s="15"/>
      <c r="AGF9" s="15"/>
      <c r="AGG9" s="15"/>
      <c r="AGH9" s="15"/>
      <c r="AGI9" s="15"/>
      <c r="AGJ9" s="15"/>
      <c r="AGK9" s="15"/>
      <c r="AGL9" s="15"/>
      <c r="AGM9" s="15"/>
      <c r="AGN9" s="15"/>
      <c r="AGO9" s="15"/>
      <c r="AGP9" s="15"/>
      <c r="AGQ9" s="15"/>
      <c r="AGR9" s="15"/>
      <c r="AGS9" s="15"/>
      <c r="AGT9" s="15"/>
      <c r="AGU9" s="15"/>
      <c r="AGV9" s="15"/>
      <c r="AGW9" s="15"/>
      <c r="AGX9" s="15"/>
      <c r="AGY9" s="15"/>
      <c r="AGZ9" s="15"/>
      <c r="AHA9" s="15"/>
      <c r="AHB9" s="15"/>
      <c r="AHC9" s="15"/>
      <c r="AHD9" s="15"/>
      <c r="AHE9" s="15"/>
      <c r="AHF9" s="15"/>
      <c r="AHG9" s="15"/>
      <c r="AHH9" s="15"/>
      <c r="AHI9" s="15"/>
      <c r="AHJ9" s="15"/>
      <c r="AHK9" s="15"/>
      <c r="AHL9" s="15"/>
      <c r="AHM9" s="15"/>
      <c r="AHN9" s="15"/>
      <c r="AHO9" s="15"/>
      <c r="AHP9" s="15"/>
      <c r="AHQ9" s="15"/>
      <c r="AHR9" s="15"/>
      <c r="AHS9" s="15"/>
      <c r="AHT9" s="15"/>
      <c r="AHU9" s="15"/>
      <c r="AHV9" s="15"/>
      <c r="AHW9" s="15"/>
      <c r="AHX9" s="15"/>
      <c r="AHY9" s="15"/>
      <c r="AHZ9" s="15"/>
      <c r="AIA9" s="15"/>
      <c r="AIB9" s="15"/>
      <c r="AIC9" s="15"/>
      <c r="AID9" s="15"/>
      <c r="AIE9" s="15"/>
      <c r="AIF9" s="15"/>
      <c r="AIG9" s="15"/>
      <c r="AIH9" s="15"/>
      <c r="AII9" s="15"/>
      <c r="AIJ9" s="15"/>
      <c r="AIK9" s="15"/>
      <c r="AIL9" s="15"/>
      <c r="AIM9" s="15"/>
      <c r="AIN9" s="15"/>
      <c r="AIO9" s="15"/>
      <c r="AIP9" s="15"/>
      <c r="AIQ9" s="15"/>
      <c r="AIR9" s="15"/>
      <c r="AIS9" s="15"/>
      <c r="AIT9" s="15"/>
      <c r="AIU9" s="15"/>
      <c r="AIV9" s="15"/>
      <c r="AIW9" s="15"/>
      <c r="AIX9" s="15"/>
      <c r="AIY9" s="15"/>
      <c r="AIZ9" s="15"/>
      <c r="AJA9" s="15"/>
      <c r="AJB9" s="15"/>
      <c r="AJC9" s="15"/>
      <c r="AJD9" s="15"/>
      <c r="AJE9" s="15"/>
      <c r="AJF9" s="15"/>
      <c r="AJG9" s="15"/>
      <c r="AJH9" s="15"/>
      <c r="AJI9" s="15"/>
      <c r="AJJ9" s="15"/>
      <c r="AJK9" s="15"/>
      <c r="AJL9" s="15"/>
      <c r="AJM9" s="15"/>
      <c r="AJN9" s="15"/>
      <c r="AJO9" s="15"/>
      <c r="AJP9" s="15"/>
      <c r="AJQ9" s="15"/>
      <c r="AJR9" s="15"/>
      <c r="AJS9" s="15"/>
      <c r="AJT9" s="15"/>
      <c r="AJU9" s="15"/>
      <c r="AJV9" s="15"/>
      <c r="AJW9" s="15"/>
      <c r="AJX9" s="15"/>
      <c r="AJY9" s="15"/>
      <c r="AJZ9" s="15"/>
      <c r="AKA9" s="15"/>
      <c r="AKB9" s="15"/>
      <c r="AKC9" s="15"/>
      <c r="AKD9" s="15"/>
      <c r="AKE9" s="15"/>
      <c r="AKF9" s="15"/>
      <c r="AKG9" s="15"/>
      <c r="AKH9" s="15"/>
      <c r="AKI9" s="15"/>
      <c r="AKJ9" s="15"/>
      <c r="AKK9" s="15"/>
      <c r="AKL9" s="15"/>
      <c r="AKM9" s="15"/>
      <c r="AKN9" s="15"/>
      <c r="AKO9" s="15"/>
      <c r="AKP9" s="15"/>
      <c r="AKQ9" s="15"/>
      <c r="AKR9" s="15"/>
      <c r="AKS9" s="15"/>
      <c r="AKT9" s="15"/>
      <c r="AKU9" s="15"/>
      <c r="AKV9" s="15"/>
      <c r="AKW9" s="15"/>
      <c r="AKX9" s="15"/>
      <c r="AKY9" s="15"/>
      <c r="AKZ9" s="15"/>
      <c r="ALA9" s="15"/>
      <c r="ALB9" s="15"/>
      <c r="ALC9" s="15"/>
      <c r="ALD9" s="15"/>
      <c r="ALE9" s="15"/>
      <c r="ALF9" s="15"/>
      <c r="ALG9" s="15"/>
      <c r="ALH9" s="15"/>
      <c r="ALI9" s="15"/>
      <c r="ALJ9" s="15"/>
      <c r="ALK9" s="15"/>
      <c r="ALL9" s="15"/>
      <c r="ALM9" s="15"/>
      <c r="ALN9" s="15"/>
      <c r="ALO9" s="15"/>
      <c r="ALP9" s="15"/>
      <c r="ALQ9" s="15"/>
      <c r="ALR9" s="15"/>
      <c r="ALS9" s="15"/>
      <c r="ALT9" s="15"/>
      <c r="ALU9" s="15"/>
      <c r="ALV9" s="15"/>
      <c r="ALW9" s="15"/>
      <c r="ALX9" s="15"/>
      <c r="ALY9" s="15"/>
      <c r="ALZ9" s="15"/>
      <c r="AMA9" s="15"/>
      <c r="AMB9" s="15"/>
      <c r="AMC9" s="15"/>
      <c r="AMD9" s="15"/>
      <c r="AME9" s="15"/>
      <c r="AMF9" s="15"/>
      <c r="AMG9" s="15"/>
      <c r="AMH9" s="15"/>
      <c r="AMI9" s="15"/>
      <c r="AMJ9" s="15"/>
      <c r="AMK9" s="15"/>
      <c r="AML9" s="15"/>
      <c r="AMM9" s="15"/>
      <c r="AMN9" s="15"/>
      <c r="AMO9" s="15"/>
      <c r="AMP9" s="15"/>
      <c r="AMQ9" s="15"/>
      <c r="AMR9" s="15"/>
      <c r="AMS9" s="15"/>
      <c r="AMT9" s="15"/>
      <c r="AMU9" s="15"/>
      <c r="AMV9" s="15"/>
      <c r="AMW9" s="15"/>
      <c r="AMX9" s="15"/>
      <c r="AMY9" s="15"/>
      <c r="AMZ9" s="15"/>
      <c r="ANA9" s="15"/>
      <c r="ANB9" s="15"/>
      <c r="ANC9" s="15"/>
      <c r="AND9" s="15"/>
      <c r="ANE9" s="15"/>
      <c r="ANF9" s="15"/>
      <c r="ANG9" s="15"/>
      <c r="ANH9" s="15"/>
      <c r="ANI9" s="15"/>
      <c r="ANJ9" s="15"/>
      <c r="ANK9" s="15"/>
      <c r="ANL9" s="15"/>
      <c r="ANM9" s="15"/>
      <c r="ANN9" s="15"/>
      <c r="ANO9" s="15"/>
      <c r="ANP9" s="15"/>
      <c r="ANQ9" s="15"/>
      <c r="ANR9" s="15"/>
      <c r="ANS9" s="15"/>
      <c r="ANT9" s="15"/>
      <c r="ANU9" s="15"/>
      <c r="ANV9" s="15"/>
      <c r="ANW9" s="15"/>
      <c r="ANX9" s="15"/>
      <c r="ANY9" s="15"/>
      <c r="ANZ9" s="15"/>
      <c r="AOA9" s="15"/>
      <c r="AOB9" s="15"/>
      <c r="AOC9" s="15"/>
      <c r="AOD9" s="15"/>
      <c r="AOE9" s="15"/>
      <c r="AOF9" s="15"/>
      <c r="AOG9" s="15"/>
      <c r="AOH9" s="15"/>
      <c r="AOI9" s="15"/>
      <c r="AOJ9" s="15"/>
      <c r="AOK9" s="15"/>
      <c r="AOL9" s="15"/>
      <c r="AOM9" s="15"/>
      <c r="AON9" s="15"/>
      <c r="AOO9" s="15"/>
      <c r="AOP9" s="15"/>
      <c r="AOQ9" s="15"/>
      <c r="AOR9" s="15"/>
      <c r="AOS9" s="15"/>
      <c r="AOT9" s="15"/>
      <c r="AOU9" s="15"/>
      <c r="AOV9" s="15"/>
      <c r="AOW9" s="15"/>
      <c r="AOX9" s="15"/>
      <c r="AOY9" s="15"/>
      <c r="AOZ9" s="15"/>
      <c r="APA9" s="15"/>
      <c r="APB9" s="15"/>
      <c r="APC9" s="15"/>
      <c r="APD9" s="15"/>
      <c r="APE9" s="15"/>
      <c r="APF9" s="15"/>
      <c r="APG9" s="15"/>
      <c r="APH9" s="15"/>
      <c r="API9" s="15"/>
      <c r="APJ9" s="15"/>
      <c r="APK9" s="15"/>
      <c r="APL9" s="15"/>
      <c r="APM9" s="15"/>
      <c r="APN9" s="15"/>
      <c r="APO9" s="15"/>
      <c r="APP9" s="15"/>
      <c r="APQ9" s="15"/>
      <c r="APR9" s="15"/>
      <c r="APS9" s="15"/>
      <c r="APT9" s="15"/>
      <c r="APU9" s="15"/>
      <c r="APV9" s="15"/>
      <c r="APW9" s="15"/>
      <c r="APX9" s="15"/>
      <c r="APY9" s="15"/>
      <c r="APZ9" s="15"/>
      <c r="AQA9" s="15"/>
      <c r="AQB9" s="15"/>
      <c r="AQC9" s="15"/>
      <c r="AQD9" s="15"/>
      <c r="AQE9" s="15"/>
      <c r="AQF9" s="15"/>
      <c r="AQG9" s="15"/>
      <c r="AQH9" s="15"/>
      <c r="AQI9" s="15"/>
      <c r="AQJ9" s="15"/>
      <c r="AQK9" s="15"/>
      <c r="AQL9" s="15"/>
      <c r="AQM9" s="15"/>
      <c r="AQN9" s="15"/>
      <c r="AQO9" s="15"/>
      <c r="AQP9" s="15"/>
      <c r="AQQ9" s="15"/>
      <c r="AQR9" s="15"/>
      <c r="AQS9" s="15"/>
      <c r="AQT9" s="15"/>
      <c r="AQU9" s="15"/>
      <c r="AQV9" s="15"/>
      <c r="AQW9" s="15"/>
      <c r="AQX9" s="15"/>
      <c r="AQY9" s="15"/>
      <c r="AQZ9" s="15"/>
      <c r="ARA9" s="15"/>
      <c r="ARB9" s="15"/>
      <c r="ARC9" s="15"/>
      <c r="ARD9" s="15"/>
      <c r="ARE9" s="15"/>
      <c r="ARF9" s="15"/>
      <c r="ARG9" s="15"/>
      <c r="ARH9" s="15"/>
      <c r="ARI9" s="15"/>
      <c r="ARJ9" s="15"/>
      <c r="ARK9" s="15"/>
      <c r="ARL9" s="15"/>
      <c r="ARM9" s="15"/>
      <c r="ARN9" s="15"/>
      <c r="ARO9" s="15"/>
      <c r="ARP9" s="15"/>
      <c r="ARQ9" s="15"/>
      <c r="ARR9" s="15"/>
      <c r="ARS9" s="15"/>
      <c r="ART9" s="15"/>
      <c r="ARU9" s="15"/>
      <c r="ARV9" s="15"/>
      <c r="ARW9" s="15"/>
      <c r="ARX9" s="15"/>
      <c r="ARY9" s="15"/>
      <c r="ARZ9" s="15"/>
      <c r="ASA9" s="15"/>
      <c r="ASB9" s="15"/>
      <c r="ASC9" s="15"/>
      <c r="ASD9" s="15"/>
      <c r="ASE9" s="15"/>
      <c r="ASF9" s="15"/>
      <c r="ASG9" s="15"/>
      <c r="ASH9" s="15"/>
      <c r="ASI9" s="15"/>
      <c r="ASJ9" s="15"/>
      <c r="ASK9" s="15"/>
      <c r="ASL9" s="15"/>
      <c r="ASM9" s="15"/>
      <c r="ASN9" s="15"/>
      <c r="ASO9" s="15"/>
      <c r="ASP9" s="15"/>
      <c r="ASQ9" s="15"/>
      <c r="ASR9" s="15"/>
      <c r="ASS9" s="15"/>
      <c r="AST9" s="15"/>
      <c r="ASU9" s="15"/>
      <c r="ASV9" s="15"/>
      <c r="ASW9" s="15"/>
      <c r="ASX9" s="15"/>
      <c r="ASY9" s="15"/>
      <c r="ASZ9" s="15"/>
      <c r="ATA9" s="15"/>
      <c r="ATB9" s="15"/>
      <c r="ATC9" s="15"/>
      <c r="ATD9" s="15"/>
      <c r="ATE9" s="15"/>
      <c r="ATF9" s="15"/>
      <c r="ATG9" s="15"/>
      <c r="ATH9" s="15"/>
      <c r="ATI9" s="15"/>
      <c r="ATJ9" s="15"/>
      <c r="ATK9" s="15"/>
      <c r="ATL9" s="15"/>
      <c r="ATM9" s="15"/>
      <c r="ATN9" s="15"/>
      <c r="ATO9" s="15"/>
      <c r="ATP9" s="15"/>
      <c r="ATQ9" s="15"/>
      <c r="ATR9" s="15"/>
      <c r="ATS9" s="15"/>
      <c r="ATT9" s="15"/>
      <c r="ATU9" s="15"/>
      <c r="ATV9" s="15"/>
      <c r="ATW9" s="15"/>
      <c r="ATX9" s="15"/>
      <c r="ATY9" s="15"/>
      <c r="ATZ9" s="15"/>
      <c r="AUA9" s="15"/>
      <c r="AUB9" s="15"/>
      <c r="AUC9" s="15"/>
      <c r="AUD9" s="15"/>
      <c r="AUE9" s="15"/>
      <c r="AUF9" s="15"/>
      <c r="AUG9" s="15"/>
      <c r="AUH9" s="15"/>
      <c r="AUI9" s="15"/>
      <c r="AUJ9" s="15"/>
      <c r="AUK9" s="15"/>
      <c r="AUL9" s="15"/>
      <c r="AUM9" s="15"/>
      <c r="AUN9" s="15"/>
      <c r="AUO9" s="15"/>
      <c r="AUP9" s="15"/>
      <c r="AUQ9" s="15"/>
      <c r="AUR9" s="15"/>
      <c r="AUS9" s="15"/>
      <c r="AUT9" s="15"/>
      <c r="AUU9" s="15"/>
      <c r="AUV9" s="15"/>
      <c r="AUW9" s="15"/>
      <c r="AUX9" s="15"/>
      <c r="AUY9" s="15"/>
      <c r="AUZ9" s="15"/>
      <c r="AVA9" s="15"/>
      <c r="AVB9" s="15"/>
      <c r="AVC9" s="15"/>
      <c r="AVD9" s="15"/>
      <c r="AVE9" s="15"/>
      <c r="AVF9" s="15"/>
      <c r="AVG9" s="15"/>
      <c r="AVH9" s="15"/>
      <c r="AVI9" s="15"/>
      <c r="AVJ9" s="15"/>
      <c r="AVK9" s="15"/>
      <c r="AVL9" s="15"/>
      <c r="AVM9" s="15"/>
      <c r="AVN9" s="15"/>
      <c r="AVO9" s="15"/>
      <c r="AVP9" s="15"/>
      <c r="AVQ9" s="15"/>
      <c r="AVR9" s="15"/>
      <c r="AVS9" s="15"/>
      <c r="AVT9" s="15"/>
      <c r="AVU9" s="15"/>
      <c r="AVV9" s="15"/>
      <c r="AVW9" s="15"/>
      <c r="AVX9" s="15"/>
      <c r="AVY9" s="15"/>
      <c r="AVZ9" s="15"/>
      <c r="AWA9" s="15"/>
      <c r="AWB9" s="15"/>
      <c r="AWC9" s="15"/>
      <c r="AWD9" s="15"/>
      <c r="AWE9" s="15"/>
      <c r="AWF9" s="15"/>
      <c r="AWG9" s="15"/>
      <c r="AWH9" s="15"/>
      <c r="AWI9" s="15"/>
      <c r="AWJ9" s="15"/>
      <c r="AWK9" s="15"/>
      <c r="AWL9" s="15"/>
      <c r="AWM9" s="15"/>
      <c r="AWN9" s="15"/>
      <c r="AWO9" s="15"/>
      <c r="AWP9" s="15"/>
      <c r="AWQ9" s="15"/>
      <c r="AWR9" s="15"/>
      <c r="AWS9" s="15"/>
      <c r="AWT9" s="15"/>
      <c r="AWU9" s="15"/>
      <c r="AWV9" s="15"/>
      <c r="AWW9" s="15"/>
      <c r="AWX9" s="15"/>
      <c r="AWY9" s="15"/>
      <c r="AWZ9" s="15"/>
      <c r="AXA9" s="15"/>
      <c r="AXB9" s="15"/>
      <c r="AXC9" s="15"/>
      <c r="AXD9" s="15"/>
      <c r="AXE9" s="15"/>
      <c r="AXF9" s="15"/>
      <c r="AXG9" s="15"/>
      <c r="AXH9" s="15"/>
      <c r="AXI9" s="15"/>
      <c r="AXJ9" s="15"/>
      <c r="AXK9" s="15"/>
      <c r="AXL9" s="15"/>
      <c r="AXM9" s="15"/>
      <c r="AXN9" s="15"/>
      <c r="AXO9" s="15"/>
      <c r="AXP9" s="15"/>
      <c r="AXQ9" s="15"/>
      <c r="AXR9" s="15"/>
      <c r="AXS9" s="15"/>
      <c r="AXT9" s="15"/>
      <c r="AXU9" s="15"/>
      <c r="AXV9" s="15"/>
      <c r="AXW9" s="15"/>
      <c r="AXX9" s="15"/>
      <c r="AXY9" s="15"/>
      <c r="AXZ9" s="15"/>
      <c r="AYA9" s="15"/>
      <c r="AYB9" s="15"/>
      <c r="AYC9" s="15"/>
      <c r="AYD9" s="15"/>
      <c r="AYE9" s="15"/>
      <c r="AYF9" s="15"/>
      <c r="AYG9" s="15"/>
      <c r="AYH9" s="15"/>
      <c r="AYI9" s="15"/>
      <c r="AYJ9" s="15"/>
      <c r="AYK9" s="15"/>
      <c r="AYL9" s="15"/>
      <c r="AYM9" s="15"/>
      <c r="AYN9" s="15"/>
      <c r="AYO9" s="15"/>
      <c r="AYP9" s="15"/>
      <c r="AYQ9" s="15"/>
      <c r="AYR9" s="15"/>
      <c r="AYS9" s="15"/>
      <c r="AYT9" s="15"/>
      <c r="AYU9" s="15"/>
      <c r="AYV9" s="15"/>
      <c r="AYW9" s="15"/>
      <c r="AYX9" s="15"/>
      <c r="AYY9" s="15"/>
      <c r="AYZ9" s="15"/>
      <c r="AZA9" s="15"/>
      <c r="AZB9" s="15"/>
      <c r="AZC9" s="15"/>
      <c r="AZD9" s="15"/>
      <c r="AZE9" s="15"/>
      <c r="AZF9" s="15"/>
      <c r="AZG9" s="15"/>
      <c r="AZH9" s="15"/>
      <c r="AZI9" s="15"/>
      <c r="AZJ9" s="15"/>
      <c r="AZK9" s="15"/>
      <c r="AZL9" s="15"/>
      <c r="AZM9" s="15"/>
      <c r="AZN9" s="15"/>
      <c r="AZO9" s="15"/>
      <c r="AZP9" s="15"/>
      <c r="AZQ9" s="15"/>
      <c r="AZR9" s="15"/>
      <c r="AZS9" s="15"/>
      <c r="AZT9" s="15"/>
      <c r="AZU9" s="15"/>
      <c r="AZV9" s="15"/>
      <c r="AZW9" s="15"/>
      <c r="AZX9" s="15"/>
      <c r="AZY9" s="15"/>
      <c r="AZZ9" s="15"/>
      <c r="BAA9" s="15"/>
      <c r="BAB9" s="15"/>
      <c r="BAC9" s="15"/>
      <c r="BAD9" s="15"/>
      <c r="BAE9" s="15"/>
      <c r="BAF9" s="15"/>
      <c r="BAG9" s="15"/>
      <c r="BAH9" s="15"/>
      <c r="BAI9" s="15"/>
      <c r="BAJ9" s="15"/>
      <c r="BAK9" s="15"/>
      <c r="BAL9" s="15"/>
      <c r="BAM9" s="15"/>
      <c r="BAN9" s="15"/>
      <c r="BAO9" s="15"/>
      <c r="BAP9" s="15"/>
      <c r="BAQ9" s="15"/>
      <c r="BAR9" s="15"/>
      <c r="BAS9" s="15"/>
      <c r="BAT9" s="15"/>
      <c r="BAU9" s="15"/>
      <c r="BAV9" s="15"/>
      <c r="BAW9" s="15"/>
      <c r="BAX9" s="15"/>
      <c r="BAY9" s="15"/>
      <c r="BAZ9" s="15"/>
      <c r="BBA9" s="15"/>
      <c r="BBB9" s="15"/>
      <c r="BBC9" s="15"/>
      <c r="BBD9" s="15"/>
      <c r="BBE9" s="15"/>
      <c r="BBF9" s="15"/>
      <c r="BBG9" s="15"/>
      <c r="BBH9" s="15"/>
      <c r="BBI9" s="15"/>
      <c r="BBJ9" s="15"/>
      <c r="BBK9" s="15"/>
      <c r="BBL9" s="15"/>
      <c r="BBM9" s="15"/>
      <c r="BBN9" s="15"/>
      <c r="BBO9" s="15"/>
      <c r="BBP9" s="15"/>
      <c r="BBQ9" s="15"/>
      <c r="BBR9" s="15"/>
      <c r="BBS9" s="15"/>
      <c r="BBT9" s="15"/>
      <c r="BBU9" s="15"/>
      <c r="BBV9" s="15"/>
      <c r="BBW9" s="15"/>
      <c r="BBX9" s="15"/>
      <c r="BBY9" s="15"/>
      <c r="BBZ9" s="15"/>
      <c r="BCA9" s="15"/>
      <c r="BCB9" s="15"/>
      <c r="BCC9" s="15"/>
      <c r="BCD9" s="15"/>
      <c r="BCE9" s="15"/>
      <c r="BCF9" s="15"/>
      <c r="BCG9" s="15"/>
      <c r="BCH9" s="15"/>
      <c r="BCI9" s="15"/>
      <c r="BCJ9" s="15"/>
      <c r="BCK9" s="15"/>
      <c r="BCL9" s="15"/>
      <c r="BCM9" s="15"/>
      <c r="BCN9" s="15"/>
      <c r="BCO9" s="15"/>
      <c r="BCP9" s="15"/>
      <c r="BCQ9" s="15"/>
      <c r="BCR9" s="15"/>
      <c r="BCS9" s="15"/>
      <c r="BCT9" s="15"/>
      <c r="BCU9" s="15"/>
      <c r="BCV9" s="15"/>
      <c r="BCW9" s="15"/>
      <c r="BCX9" s="15"/>
      <c r="BCY9" s="15"/>
      <c r="BCZ9" s="15"/>
      <c r="BDA9" s="15"/>
      <c r="BDB9" s="15"/>
      <c r="BDC9" s="15"/>
      <c r="BDD9" s="15"/>
      <c r="BDE9" s="15"/>
      <c r="BDF9" s="15"/>
      <c r="BDG9" s="15"/>
      <c r="BDH9" s="15"/>
      <c r="BDI9" s="15"/>
      <c r="BDJ9" s="15"/>
      <c r="BDK9" s="15"/>
      <c r="BDL9" s="15"/>
      <c r="BDM9" s="15"/>
      <c r="BDN9" s="15"/>
      <c r="BDO9" s="15"/>
      <c r="BDP9" s="15"/>
      <c r="BDQ9" s="15"/>
      <c r="BDR9" s="15"/>
      <c r="BDS9" s="15"/>
      <c r="BDT9" s="15"/>
      <c r="BDU9" s="15"/>
      <c r="BDV9" s="15"/>
      <c r="BDW9" s="15"/>
      <c r="BDX9" s="15"/>
      <c r="BDY9" s="15"/>
      <c r="BDZ9" s="15"/>
      <c r="BEA9" s="15"/>
      <c r="BEB9" s="15"/>
      <c r="BEC9" s="15"/>
      <c r="BED9" s="15"/>
      <c r="BEE9" s="15"/>
      <c r="BEF9" s="15"/>
      <c r="BEG9" s="15"/>
      <c r="BEH9" s="15"/>
      <c r="BEI9" s="15"/>
      <c r="BEJ9" s="15"/>
      <c r="BEK9" s="15"/>
      <c r="BEL9" s="15"/>
      <c r="BEM9" s="15"/>
      <c r="BEN9" s="15"/>
      <c r="BEO9" s="15"/>
      <c r="BEP9" s="15"/>
      <c r="BEQ9" s="15"/>
      <c r="BER9" s="15"/>
      <c r="BES9" s="15"/>
      <c r="BET9" s="15"/>
      <c r="BEU9" s="15"/>
      <c r="BEV9" s="15"/>
      <c r="BEW9" s="15"/>
      <c r="BEX9" s="15"/>
      <c r="BEY9" s="15"/>
      <c r="BEZ9" s="15"/>
      <c r="BFA9" s="15"/>
      <c r="BFB9" s="15"/>
      <c r="BFC9" s="15"/>
      <c r="BFD9" s="15"/>
      <c r="BFE9" s="15"/>
      <c r="BFF9" s="15"/>
      <c r="BFG9" s="15"/>
      <c r="BFH9" s="15"/>
      <c r="BFI9" s="15"/>
      <c r="BFJ9" s="15"/>
      <c r="BFK9" s="15"/>
      <c r="BFL9" s="15"/>
      <c r="BFM9" s="15"/>
      <c r="BFN9" s="15"/>
      <c r="BFO9" s="15"/>
      <c r="BFP9" s="15"/>
      <c r="BFQ9" s="15"/>
      <c r="BFR9" s="15"/>
      <c r="BFS9" s="15"/>
      <c r="BFT9" s="15"/>
      <c r="BFU9" s="15"/>
      <c r="BFV9" s="15"/>
      <c r="BFW9" s="15"/>
      <c r="BFX9" s="15"/>
      <c r="BFY9" s="15"/>
      <c r="BFZ9" s="15"/>
      <c r="BGA9" s="15"/>
      <c r="BGB9" s="15"/>
      <c r="BGC9" s="15"/>
      <c r="BGD9" s="15"/>
      <c r="BGE9" s="15"/>
      <c r="BGF9" s="15"/>
      <c r="BGG9" s="15"/>
      <c r="BGH9" s="15"/>
      <c r="BGI9" s="15"/>
      <c r="BGJ9" s="15"/>
      <c r="BGK9" s="15"/>
      <c r="BGL9" s="15"/>
      <c r="BGM9" s="15"/>
      <c r="BGN9" s="15"/>
      <c r="BGO9" s="15"/>
      <c r="BGP9" s="15"/>
      <c r="BGQ9" s="15"/>
      <c r="BGR9" s="15"/>
      <c r="BGS9" s="15"/>
      <c r="BGT9" s="15"/>
      <c r="BGU9" s="15"/>
      <c r="BGV9" s="15"/>
      <c r="BGW9" s="15"/>
      <c r="BGX9" s="15"/>
      <c r="BGY9" s="15"/>
      <c r="BGZ9" s="15"/>
      <c r="BHA9" s="15"/>
      <c r="BHB9" s="15"/>
      <c r="BHC9" s="15"/>
      <c r="BHD9" s="15"/>
      <c r="BHE9" s="15"/>
      <c r="BHF9" s="15"/>
      <c r="BHG9" s="15"/>
      <c r="BHH9" s="15"/>
      <c r="BHI9" s="15"/>
      <c r="BHJ9" s="15"/>
      <c r="BHK9" s="15"/>
      <c r="BHL9" s="15"/>
      <c r="BHM9" s="15"/>
      <c r="BHN9" s="15"/>
      <c r="BHO9" s="15"/>
      <c r="BHP9" s="15"/>
      <c r="BHQ9" s="15"/>
      <c r="BHR9" s="15"/>
      <c r="BHS9" s="15"/>
      <c r="BHT9" s="15"/>
      <c r="BHU9" s="15"/>
      <c r="BHV9" s="15"/>
      <c r="BHW9" s="15"/>
      <c r="BHX9" s="15"/>
      <c r="BHY9" s="15"/>
      <c r="BHZ9" s="15"/>
      <c r="BIA9" s="15"/>
      <c r="BIB9" s="15"/>
      <c r="BIC9" s="15"/>
      <c r="BID9" s="15"/>
      <c r="BIE9" s="15"/>
      <c r="BIF9" s="15"/>
      <c r="BIG9" s="15"/>
      <c r="BIH9" s="15"/>
      <c r="BII9" s="15"/>
      <c r="BIJ9" s="15"/>
      <c r="BIK9" s="15"/>
      <c r="BIL9" s="15"/>
      <c r="BIM9" s="15"/>
      <c r="BIN9" s="15"/>
      <c r="BIO9" s="15"/>
      <c r="BIP9" s="15"/>
      <c r="BIQ9" s="15"/>
      <c r="BIR9" s="15"/>
      <c r="BIS9" s="15"/>
      <c r="BIT9" s="15"/>
      <c r="BIU9" s="15"/>
      <c r="BIV9" s="15"/>
      <c r="BIW9" s="15"/>
      <c r="BIX9" s="15"/>
      <c r="BIY9" s="15"/>
      <c r="BIZ9" s="15"/>
      <c r="BJA9" s="15"/>
      <c r="BJB9" s="15"/>
      <c r="BJC9" s="15"/>
      <c r="BJD9" s="15"/>
      <c r="BJE9" s="15"/>
      <c r="BJF9" s="15"/>
      <c r="BJG9" s="15"/>
      <c r="BJH9" s="15"/>
      <c r="BJI9" s="15"/>
      <c r="BJJ9" s="15"/>
      <c r="BJK9" s="15"/>
      <c r="BJL9" s="15"/>
      <c r="BJM9" s="15"/>
      <c r="BJN9" s="15"/>
      <c r="BJO9" s="15"/>
      <c r="BJP9" s="15"/>
      <c r="BJQ9" s="15"/>
      <c r="BJR9" s="15"/>
      <c r="BJS9" s="15"/>
      <c r="BJT9" s="15"/>
      <c r="BJU9" s="15"/>
      <c r="BJV9" s="15"/>
      <c r="BJW9" s="15"/>
      <c r="BJX9" s="15"/>
      <c r="BJY9" s="15"/>
      <c r="BJZ9" s="15"/>
      <c r="BKA9" s="15"/>
      <c r="BKB9" s="15"/>
      <c r="BKC9" s="15"/>
      <c r="BKD9" s="15"/>
      <c r="BKE9" s="15"/>
      <c r="BKF9" s="15"/>
      <c r="BKG9" s="15"/>
      <c r="BKH9" s="15"/>
      <c r="BKI9" s="15"/>
      <c r="BKJ9" s="15"/>
      <c r="BKK9" s="15"/>
      <c r="BKL9" s="15"/>
      <c r="BKM9" s="15"/>
      <c r="BKN9" s="15"/>
      <c r="BKO9" s="15"/>
      <c r="BKP9" s="15"/>
      <c r="BKQ9" s="15"/>
      <c r="BKR9" s="15"/>
      <c r="BKS9" s="15"/>
      <c r="BKT9" s="15"/>
      <c r="BKU9" s="15"/>
      <c r="BKV9" s="15"/>
      <c r="BKW9" s="15"/>
      <c r="BKX9" s="15"/>
      <c r="BKY9" s="15"/>
      <c r="BKZ9" s="15"/>
      <c r="BLA9" s="15"/>
      <c r="BLB9" s="15"/>
      <c r="BLC9" s="15"/>
      <c r="BLD9" s="15"/>
      <c r="BLE9" s="15"/>
      <c r="BLF9" s="15"/>
      <c r="BLG9" s="15"/>
      <c r="BLH9" s="15"/>
      <c r="BLI9" s="15"/>
      <c r="BLJ9" s="15"/>
      <c r="BLK9" s="15"/>
      <c r="BLL9" s="15"/>
      <c r="BLM9" s="15"/>
      <c r="BLN9" s="15"/>
      <c r="BLO9" s="15"/>
      <c r="BLP9" s="15"/>
      <c r="BLQ9" s="15"/>
      <c r="BLR9" s="15"/>
      <c r="BLS9" s="15"/>
      <c r="BLT9" s="15"/>
      <c r="BLU9" s="15"/>
      <c r="BLV9" s="15"/>
      <c r="BLW9" s="15"/>
      <c r="BLX9" s="15"/>
      <c r="BLY9" s="15"/>
      <c r="BLZ9" s="15"/>
      <c r="BMA9" s="15"/>
      <c r="BMB9" s="15"/>
      <c r="BMC9" s="15"/>
      <c r="BMD9" s="15"/>
      <c r="BME9" s="15"/>
      <c r="BMF9" s="15"/>
      <c r="BMG9" s="15"/>
      <c r="BMH9" s="15"/>
      <c r="BMI9" s="15"/>
      <c r="BMJ9" s="15"/>
      <c r="BMK9" s="28"/>
    </row>
    <row r="10" spans="1:1701" s="29" customFormat="1" ht="267.75" x14ac:dyDescent="0.25">
      <c r="A10" s="17"/>
      <c r="B10" s="18"/>
      <c r="C10" s="30" t="s">
        <v>59</v>
      </c>
      <c r="D10" s="18" t="s">
        <v>39</v>
      </c>
      <c r="E10" s="18" t="s">
        <v>40</v>
      </c>
      <c r="F10" s="20">
        <v>216</v>
      </c>
      <c r="G10" s="18"/>
      <c r="H10" s="66"/>
      <c r="I10" s="18">
        <v>0</v>
      </c>
      <c r="J10" s="66">
        <f>F10/2</f>
        <v>108</v>
      </c>
      <c r="K10" s="18"/>
      <c r="L10" s="66"/>
      <c r="M10" s="18"/>
      <c r="N10" s="66">
        <v>108</v>
      </c>
      <c r="O10" s="20">
        <f t="shared" si="0"/>
        <v>0</v>
      </c>
      <c r="P10" s="20">
        <f t="shared" si="0"/>
        <v>216</v>
      </c>
      <c r="Q10" s="23" t="s">
        <v>41</v>
      </c>
      <c r="R10" s="23" t="s">
        <v>60</v>
      </c>
      <c r="S10" s="23"/>
      <c r="T10" s="23"/>
      <c r="U10" s="31" t="s">
        <v>43</v>
      </c>
      <c r="V10" s="24"/>
      <c r="W10" s="24" t="s">
        <v>51</v>
      </c>
      <c r="X10" s="24"/>
      <c r="Y10" s="25" t="s">
        <v>45</v>
      </c>
      <c r="Z10" s="24" t="s">
        <v>46</v>
      </c>
      <c r="AA10" s="26" t="s">
        <v>47</v>
      </c>
      <c r="AB10" s="27" t="s">
        <v>48</v>
      </c>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c r="IW10" s="15"/>
      <c r="IX10" s="15"/>
      <c r="IY10" s="15"/>
      <c r="IZ10" s="15"/>
      <c r="JA10" s="15"/>
      <c r="JB10" s="15"/>
      <c r="JC10" s="15"/>
      <c r="JD10" s="15"/>
      <c r="JE10" s="15"/>
      <c r="JF10" s="15"/>
      <c r="JG10" s="15"/>
      <c r="JH10" s="15"/>
      <c r="JI10" s="15"/>
      <c r="JJ10" s="15"/>
      <c r="JK10" s="15"/>
      <c r="JL10" s="15"/>
      <c r="JM10" s="15"/>
      <c r="JN10" s="15"/>
      <c r="JO10" s="15"/>
      <c r="JP10" s="15"/>
      <c r="JQ10" s="15"/>
      <c r="JR10" s="15"/>
      <c r="JS10" s="15"/>
      <c r="JT10" s="15"/>
      <c r="JU10" s="15"/>
      <c r="JV10" s="15"/>
      <c r="JW10" s="15"/>
      <c r="JX10" s="15"/>
      <c r="JY10" s="15"/>
      <c r="JZ10" s="15"/>
      <c r="KA10" s="15"/>
      <c r="KB10" s="15"/>
      <c r="KC10" s="15"/>
      <c r="KD10" s="15"/>
      <c r="KE10" s="15"/>
      <c r="KF10" s="15"/>
      <c r="KG10" s="15"/>
      <c r="KH10" s="15"/>
      <c r="KI10" s="15"/>
      <c r="KJ10" s="15"/>
      <c r="KK10" s="15"/>
      <c r="KL10" s="15"/>
      <c r="KM10" s="15"/>
      <c r="KN10" s="15"/>
      <c r="KO10" s="15"/>
      <c r="KP10" s="15"/>
      <c r="KQ10" s="15"/>
      <c r="KR10" s="15"/>
      <c r="KS10" s="15"/>
      <c r="KT10" s="15"/>
      <c r="KU10" s="15"/>
      <c r="KV10" s="15"/>
      <c r="KW10" s="15"/>
      <c r="KX10" s="15"/>
      <c r="KY10" s="15"/>
      <c r="KZ10" s="15"/>
      <c r="LA10" s="15"/>
      <c r="LB10" s="15"/>
      <c r="LC10" s="15"/>
      <c r="LD10" s="15"/>
      <c r="LE10" s="15"/>
      <c r="LF10" s="15"/>
      <c r="LG10" s="15"/>
      <c r="LH10" s="15"/>
      <c r="LI10" s="15"/>
      <c r="LJ10" s="15"/>
      <c r="LK10" s="15"/>
      <c r="LL10" s="15"/>
      <c r="LM10" s="15"/>
      <c r="LN10" s="15"/>
      <c r="LO10" s="15"/>
      <c r="LP10" s="15"/>
      <c r="LQ10" s="15"/>
      <c r="LR10" s="15"/>
      <c r="LS10" s="15"/>
      <c r="LT10" s="15"/>
      <c r="LU10" s="15"/>
      <c r="LV10" s="15"/>
      <c r="LW10" s="15"/>
      <c r="LX10" s="15"/>
      <c r="LY10" s="15"/>
      <c r="LZ10" s="15"/>
      <c r="MA10" s="15"/>
      <c r="MB10" s="15"/>
      <c r="MC10" s="15"/>
      <c r="MD10" s="15"/>
      <c r="ME10" s="15"/>
      <c r="MF10" s="15"/>
      <c r="MG10" s="15"/>
      <c r="MH10" s="15"/>
      <c r="MI10" s="15"/>
      <c r="MJ10" s="15"/>
      <c r="MK10" s="15"/>
      <c r="ML10" s="15"/>
      <c r="MM10" s="15"/>
      <c r="MN10" s="15"/>
      <c r="MO10" s="15"/>
      <c r="MP10" s="15"/>
      <c r="MQ10" s="15"/>
      <c r="MR10" s="15"/>
      <c r="MS10" s="15"/>
      <c r="MT10" s="15"/>
      <c r="MU10" s="15"/>
      <c r="MV10" s="15"/>
      <c r="MW10" s="15"/>
      <c r="MX10" s="15"/>
      <c r="MY10" s="15"/>
      <c r="MZ10" s="15"/>
      <c r="NA10" s="15"/>
      <c r="NB10" s="15"/>
      <c r="NC10" s="15"/>
      <c r="ND10" s="15"/>
      <c r="NE10" s="15"/>
      <c r="NF10" s="15"/>
      <c r="NG10" s="15"/>
      <c r="NH10" s="15"/>
      <c r="NI10" s="15"/>
      <c r="NJ10" s="15"/>
      <c r="NK10" s="15"/>
      <c r="NL10" s="15"/>
      <c r="NM10" s="15"/>
      <c r="NN10" s="15"/>
      <c r="NO10" s="15"/>
      <c r="NP10" s="15"/>
      <c r="NQ10" s="15"/>
      <c r="NR10" s="15"/>
      <c r="NS10" s="15"/>
      <c r="NT10" s="15"/>
      <c r="NU10" s="15"/>
      <c r="NV10" s="15"/>
      <c r="NW10" s="15"/>
      <c r="NX10" s="15"/>
      <c r="NY10" s="15"/>
      <c r="NZ10" s="15"/>
      <c r="OA10" s="15"/>
      <c r="OB10" s="15"/>
      <c r="OC10" s="15"/>
      <c r="OD10" s="15"/>
      <c r="OE10" s="15"/>
      <c r="OF10" s="15"/>
      <c r="OG10" s="15"/>
      <c r="OH10" s="15"/>
      <c r="OI10" s="15"/>
      <c r="OJ10" s="15"/>
      <c r="OK10" s="15"/>
      <c r="OL10" s="15"/>
      <c r="OM10" s="15"/>
      <c r="ON10" s="15"/>
      <c r="OO10" s="15"/>
      <c r="OP10" s="15"/>
      <c r="OQ10" s="15"/>
      <c r="OR10" s="15"/>
      <c r="OS10" s="15"/>
      <c r="OT10" s="15"/>
      <c r="OU10" s="15"/>
      <c r="OV10" s="15"/>
      <c r="OW10" s="15"/>
      <c r="OX10" s="15"/>
      <c r="OY10" s="15"/>
      <c r="OZ10" s="15"/>
      <c r="PA10" s="15"/>
      <c r="PB10" s="15"/>
      <c r="PC10" s="15"/>
      <c r="PD10" s="15"/>
      <c r="PE10" s="15"/>
      <c r="PF10" s="15"/>
      <c r="PG10" s="15"/>
      <c r="PH10" s="15"/>
      <c r="PI10" s="15"/>
      <c r="PJ10" s="15"/>
      <c r="PK10" s="15"/>
      <c r="PL10" s="15"/>
      <c r="PM10" s="15"/>
      <c r="PN10" s="15"/>
      <c r="PO10" s="15"/>
      <c r="PP10" s="15"/>
      <c r="PQ10" s="15"/>
      <c r="PR10" s="15"/>
      <c r="PS10" s="15"/>
      <c r="PT10" s="15"/>
      <c r="PU10" s="15"/>
      <c r="PV10" s="15"/>
      <c r="PW10" s="15"/>
      <c r="PX10" s="15"/>
      <c r="PY10" s="15"/>
      <c r="PZ10" s="15"/>
      <c r="QA10" s="15"/>
      <c r="QB10" s="15"/>
      <c r="QC10" s="15"/>
      <c r="QD10" s="15"/>
      <c r="QE10" s="15"/>
      <c r="QF10" s="15"/>
      <c r="QG10" s="15"/>
      <c r="QH10" s="15"/>
      <c r="QI10" s="15"/>
      <c r="QJ10" s="15"/>
      <c r="QK10" s="15"/>
      <c r="QL10" s="15"/>
      <c r="QM10" s="15"/>
      <c r="QN10" s="15"/>
      <c r="QO10" s="15"/>
      <c r="QP10" s="15"/>
      <c r="QQ10" s="15"/>
      <c r="QR10" s="15"/>
      <c r="QS10" s="15"/>
      <c r="QT10" s="15"/>
      <c r="QU10" s="15"/>
      <c r="QV10" s="15"/>
      <c r="QW10" s="15"/>
      <c r="QX10" s="15"/>
      <c r="QY10" s="15"/>
      <c r="QZ10" s="15"/>
      <c r="RA10" s="15"/>
      <c r="RB10" s="15"/>
      <c r="RC10" s="15"/>
      <c r="RD10" s="15"/>
      <c r="RE10" s="15"/>
      <c r="RF10" s="15"/>
      <c r="RG10" s="15"/>
      <c r="RH10" s="15"/>
      <c r="RI10" s="15"/>
      <c r="RJ10" s="15"/>
      <c r="RK10" s="15"/>
      <c r="RL10" s="15"/>
      <c r="RM10" s="15"/>
      <c r="RN10" s="15"/>
      <c r="RO10" s="15"/>
      <c r="RP10" s="15"/>
      <c r="RQ10" s="15"/>
      <c r="RR10" s="15"/>
      <c r="RS10" s="15"/>
      <c r="RT10" s="15"/>
      <c r="RU10" s="15"/>
      <c r="RV10" s="15"/>
      <c r="RW10" s="15"/>
      <c r="RX10" s="15"/>
      <c r="RY10" s="15"/>
      <c r="RZ10" s="15"/>
      <c r="SA10" s="15"/>
      <c r="SB10" s="15"/>
      <c r="SC10" s="15"/>
      <c r="SD10" s="15"/>
      <c r="SE10" s="15"/>
      <c r="SF10" s="15"/>
      <c r="SG10" s="15"/>
      <c r="SH10" s="15"/>
      <c r="SI10" s="15"/>
      <c r="SJ10" s="15"/>
      <c r="SK10" s="15"/>
      <c r="SL10" s="15"/>
      <c r="SM10" s="15"/>
      <c r="SN10" s="15"/>
      <c r="SO10" s="15"/>
      <c r="SP10" s="15"/>
      <c r="SQ10" s="15"/>
      <c r="SR10" s="15"/>
      <c r="SS10" s="15"/>
      <c r="ST10" s="15"/>
      <c r="SU10" s="15"/>
      <c r="SV10" s="15"/>
      <c r="SW10" s="15"/>
      <c r="SX10" s="15"/>
      <c r="SY10" s="15"/>
      <c r="SZ10" s="15"/>
      <c r="TA10" s="15"/>
      <c r="TB10" s="15"/>
      <c r="TC10" s="15"/>
      <c r="TD10" s="15"/>
      <c r="TE10" s="15"/>
      <c r="TF10" s="15"/>
      <c r="TG10" s="15"/>
      <c r="TH10" s="15"/>
      <c r="TI10" s="15"/>
      <c r="TJ10" s="15"/>
      <c r="TK10" s="15"/>
      <c r="TL10" s="15"/>
      <c r="TM10" s="15"/>
      <c r="TN10" s="15"/>
      <c r="TO10" s="15"/>
      <c r="TP10" s="15"/>
      <c r="TQ10" s="15"/>
      <c r="TR10" s="15"/>
      <c r="TS10" s="15"/>
      <c r="TT10" s="15"/>
      <c r="TU10" s="15"/>
      <c r="TV10" s="15"/>
      <c r="TW10" s="15"/>
      <c r="TX10" s="15"/>
      <c r="TY10" s="15"/>
      <c r="TZ10" s="15"/>
      <c r="UA10" s="15"/>
      <c r="UB10" s="15"/>
      <c r="UC10" s="15"/>
      <c r="UD10" s="15"/>
      <c r="UE10" s="15"/>
      <c r="UF10" s="15"/>
      <c r="UG10" s="15"/>
      <c r="UH10" s="15"/>
      <c r="UI10" s="15"/>
      <c r="UJ10" s="15"/>
      <c r="UK10" s="15"/>
      <c r="UL10" s="15"/>
      <c r="UM10" s="15"/>
      <c r="UN10" s="15"/>
      <c r="UO10" s="15"/>
      <c r="UP10" s="15"/>
      <c r="UQ10" s="15"/>
      <c r="UR10" s="15"/>
      <c r="US10" s="15"/>
      <c r="UT10" s="15"/>
      <c r="UU10" s="15"/>
      <c r="UV10" s="15"/>
      <c r="UW10" s="15"/>
      <c r="UX10" s="15"/>
      <c r="UY10" s="15"/>
      <c r="UZ10" s="15"/>
      <c r="VA10" s="15"/>
      <c r="VB10" s="15"/>
      <c r="VC10" s="15"/>
      <c r="VD10" s="15"/>
      <c r="VE10" s="15"/>
      <c r="VF10" s="15"/>
      <c r="VG10" s="15"/>
      <c r="VH10" s="15"/>
      <c r="VI10" s="15"/>
      <c r="VJ10" s="15"/>
      <c r="VK10" s="15"/>
      <c r="VL10" s="15"/>
      <c r="VM10" s="15"/>
      <c r="VN10" s="15"/>
      <c r="VO10" s="15"/>
      <c r="VP10" s="15"/>
      <c r="VQ10" s="15"/>
      <c r="VR10" s="15"/>
      <c r="VS10" s="15"/>
      <c r="VT10" s="15"/>
      <c r="VU10" s="15"/>
      <c r="VV10" s="15"/>
      <c r="VW10" s="15"/>
      <c r="VX10" s="15"/>
      <c r="VY10" s="15"/>
      <c r="VZ10" s="15"/>
      <c r="WA10" s="15"/>
      <c r="WB10" s="15"/>
      <c r="WC10" s="15"/>
      <c r="WD10" s="15"/>
      <c r="WE10" s="15"/>
      <c r="WF10" s="15"/>
      <c r="WG10" s="15"/>
      <c r="WH10" s="15"/>
      <c r="WI10" s="15"/>
      <c r="WJ10" s="15"/>
      <c r="WK10" s="15"/>
      <c r="WL10" s="15"/>
      <c r="WM10" s="15"/>
      <c r="WN10" s="15"/>
      <c r="WO10" s="15"/>
      <c r="WP10" s="15"/>
      <c r="WQ10" s="15"/>
      <c r="WR10" s="15"/>
      <c r="WS10" s="15"/>
      <c r="WT10" s="15"/>
      <c r="WU10" s="15"/>
      <c r="WV10" s="15"/>
      <c r="WW10" s="15"/>
      <c r="WX10" s="15"/>
      <c r="WY10" s="15"/>
      <c r="WZ10" s="15"/>
      <c r="XA10" s="15"/>
      <c r="XB10" s="15"/>
      <c r="XC10" s="15"/>
      <c r="XD10" s="15"/>
      <c r="XE10" s="15"/>
      <c r="XF10" s="15"/>
      <c r="XG10" s="15"/>
      <c r="XH10" s="15"/>
      <c r="XI10" s="15"/>
      <c r="XJ10" s="15"/>
      <c r="XK10" s="15"/>
      <c r="XL10" s="15"/>
      <c r="XM10" s="15"/>
      <c r="XN10" s="15"/>
      <c r="XO10" s="15"/>
      <c r="XP10" s="15"/>
      <c r="XQ10" s="15"/>
      <c r="XR10" s="15"/>
      <c r="XS10" s="15"/>
      <c r="XT10" s="15"/>
      <c r="XU10" s="15"/>
      <c r="XV10" s="15"/>
      <c r="XW10" s="15"/>
      <c r="XX10" s="15"/>
      <c r="XY10" s="15"/>
      <c r="XZ10" s="15"/>
      <c r="YA10" s="15"/>
      <c r="YB10" s="15"/>
      <c r="YC10" s="15"/>
      <c r="YD10" s="15"/>
      <c r="YE10" s="15"/>
      <c r="YF10" s="15"/>
      <c r="YG10" s="15"/>
      <c r="YH10" s="15"/>
      <c r="YI10" s="15"/>
      <c r="YJ10" s="15"/>
      <c r="YK10" s="15"/>
      <c r="YL10" s="15"/>
      <c r="YM10" s="15"/>
      <c r="YN10" s="15"/>
      <c r="YO10" s="15"/>
      <c r="YP10" s="15"/>
      <c r="YQ10" s="15"/>
      <c r="YR10" s="15"/>
      <c r="YS10" s="15"/>
      <c r="YT10" s="15"/>
      <c r="YU10" s="15"/>
      <c r="YV10" s="15"/>
      <c r="YW10" s="15"/>
      <c r="YX10" s="15"/>
      <c r="YY10" s="15"/>
      <c r="YZ10" s="15"/>
      <c r="ZA10" s="15"/>
      <c r="ZB10" s="15"/>
      <c r="ZC10" s="15"/>
      <c r="ZD10" s="15"/>
      <c r="ZE10" s="15"/>
      <c r="ZF10" s="15"/>
      <c r="ZG10" s="15"/>
      <c r="ZH10" s="15"/>
      <c r="ZI10" s="15"/>
      <c r="ZJ10" s="15"/>
      <c r="ZK10" s="15"/>
      <c r="ZL10" s="15"/>
      <c r="ZM10" s="15"/>
      <c r="ZN10" s="15"/>
      <c r="ZO10" s="15"/>
      <c r="ZP10" s="15"/>
      <c r="ZQ10" s="15"/>
      <c r="ZR10" s="15"/>
      <c r="ZS10" s="15"/>
      <c r="ZT10" s="15"/>
      <c r="ZU10" s="15"/>
      <c r="ZV10" s="15"/>
      <c r="ZW10" s="15"/>
      <c r="ZX10" s="15"/>
      <c r="ZY10" s="15"/>
      <c r="ZZ10" s="15"/>
      <c r="AAA10" s="15"/>
      <c r="AAB10" s="15"/>
      <c r="AAC10" s="15"/>
      <c r="AAD10" s="15"/>
      <c r="AAE10" s="15"/>
      <c r="AAF10" s="15"/>
      <c r="AAG10" s="15"/>
      <c r="AAH10" s="15"/>
      <c r="AAI10" s="15"/>
      <c r="AAJ10" s="15"/>
      <c r="AAK10" s="15"/>
      <c r="AAL10" s="15"/>
      <c r="AAM10" s="15"/>
      <c r="AAN10" s="15"/>
      <c r="AAO10" s="15"/>
      <c r="AAP10" s="15"/>
      <c r="AAQ10" s="15"/>
      <c r="AAR10" s="15"/>
      <c r="AAS10" s="15"/>
      <c r="AAT10" s="15"/>
      <c r="AAU10" s="15"/>
      <c r="AAV10" s="15"/>
      <c r="AAW10" s="15"/>
      <c r="AAX10" s="15"/>
      <c r="AAY10" s="15"/>
      <c r="AAZ10" s="15"/>
      <c r="ABA10" s="15"/>
      <c r="ABB10" s="15"/>
      <c r="ABC10" s="15"/>
      <c r="ABD10" s="15"/>
      <c r="ABE10" s="15"/>
      <c r="ABF10" s="15"/>
      <c r="ABG10" s="15"/>
      <c r="ABH10" s="15"/>
      <c r="ABI10" s="15"/>
      <c r="ABJ10" s="15"/>
      <c r="ABK10" s="15"/>
      <c r="ABL10" s="15"/>
      <c r="ABM10" s="15"/>
      <c r="ABN10" s="15"/>
      <c r="ABO10" s="15"/>
      <c r="ABP10" s="15"/>
      <c r="ABQ10" s="15"/>
      <c r="ABR10" s="15"/>
      <c r="ABS10" s="15"/>
      <c r="ABT10" s="15"/>
      <c r="ABU10" s="15"/>
      <c r="ABV10" s="15"/>
      <c r="ABW10" s="15"/>
      <c r="ABX10" s="15"/>
      <c r="ABY10" s="15"/>
      <c r="ABZ10" s="15"/>
      <c r="ACA10" s="15"/>
      <c r="ACB10" s="15"/>
      <c r="ACC10" s="15"/>
      <c r="ACD10" s="15"/>
      <c r="ACE10" s="15"/>
      <c r="ACF10" s="15"/>
      <c r="ACG10" s="15"/>
      <c r="ACH10" s="15"/>
      <c r="ACI10" s="15"/>
      <c r="ACJ10" s="15"/>
      <c r="ACK10" s="15"/>
      <c r="ACL10" s="15"/>
      <c r="ACM10" s="15"/>
      <c r="ACN10" s="15"/>
      <c r="ACO10" s="15"/>
      <c r="ACP10" s="15"/>
      <c r="ACQ10" s="15"/>
      <c r="ACR10" s="15"/>
      <c r="ACS10" s="15"/>
      <c r="ACT10" s="15"/>
      <c r="ACU10" s="15"/>
      <c r="ACV10" s="15"/>
      <c r="ACW10" s="15"/>
      <c r="ACX10" s="15"/>
      <c r="ACY10" s="15"/>
      <c r="ACZ10" s="15"/>
      <c r="ADA10" s="15"/>
      <c r="ADB10" s="15"/>
      <c r="ADC10" s="15"/>
      <c r="ADD10" s="15"/>
      <c r="ADE10" s="15"/>
      <c r="ADF10" s="15"/>
      <c r="ADG10" s="15"/>
      <c r="ADH10" s="15"/>
      <c r="ADI10" s="15"/>
      <c r="ADJ10" s="15"/>
      <c r="ADK10" s="15"/>
      <c r="ADL10" s="15"/>
      <c r="ADM10" s="15"/>
      <c r="ADN10" s="15"/>
      <c r="ADO10" s="15"/>
      <c r="ADP10" s="15"/>
      <c r="ADQ10" s="15"/>
      <c r="ADR10" s="15"/>
      <c r="ADS10" s="15"/>
      <c r="ADT10" s="15"/>
      <c r="ADU10" s="15"/>
      <c r="ADV10" s="15"/>
      <c r="ADW10" s="15"/>
      <c r="ADX10" s="15"/>
      <c r="ADY10" s="15"/>
      <c r="ADZ10" s="15"/>
      <c r="AEA10" s="15"/>
      <c r="AEB10" s="15"/>
      <c r="AEC10" s="15"/>
      <c r="AED10" s="15"/>
      <c r="AEE10" s="15"/>
      <c r="AEF10" s="15"/>
      <c r="AEG10" s="15"/>
      <c r="AEH10" s="15"/>
      <c r="AEI10" s="15"/>
      <c r="AEJ10" s="15"/>
      <c r="AEK10" s="15"/>
      <c r="AEL10" s="15"/>
      <c r="AEM10" s="15"/>
      <c r="AEN10" s="15"/>
      <c r="AEO10" s="15"/>
      <c r="AEP10" s="15"/>
      <c r="AEQ10" s="15"/>
      <c r="AER10" s="15"/>
      <c r="AES10" s="15"/>
      <c r="AET10" s="15"/>
      <c r="AEU10" s="15"/>
      <c r="AEV10" s="15"/>
      <c r="AEW10" s="15"/>
      <c r="AEX10" s="15"/>
      <c r="AEY10" s="15"/>
      <c r="AEZ10" s="15"/>
      <c r="AFA10" s="15"/>
      <c r="AFB10" s="15"/>
      <c r="AFC10" s="15"/>
      <c r="AFD10" s="15"/>
      <c r="AFE10" s="15"/>
      <c r="AFF10" s="15"/>
      <c r="AFG10" s="15"/>
      <c r="AFH10" s="15"/>
      <c r="AFI10" s="15"/>
      <c r="AFJ10" s="15"/>
      <c r="AFK10" s="15"/>
      <c r="AFL10" s="15"/>
      <c r="AFM10" s="15"/>
      <c r="AFN10" s="15"/>
      <c r="AFO10" s="15"/>
      <c r="AFP10" s="15"/>
      <c r="AFQ10" s="15"/>
      <c r="AFR10" s="15"/>
      <c r="AFS10" s="15"/>
      <c r="AFT10" s="15"/>
      <c r="AFU10" s="15"/>
      <c r="AFV10" s="15"/>
      <c r="AFW10" s="15"/>
      <c r="AFX10" s="15"/>
      <c r="AFY10" s="15"/>
      <c r="AFZ10" s="15"/>
      <c r="AGA10" s="15"/>
      <c r="AGB10" s="15"/>
      <c r="AGC10" s="15"/>
      <c r="AGD10" s="15"/>
      <c r="AGE10" s="15"/>
      <c r="AGF10" s="15"/>
      <c r="AGG10" s="15"/>
      <c r="AGH10" s="15"/>
      <c r="AGI10" s="15"/>
      <c r="AGJ10" s="15"/>
      <c r="AGK10" s="15"/>
      <c r="AGL10" s="15"/>
      <c r="AGM10" s="15"/>
      <c r="AGN10" s="15"/>
      <c r="AGO10" s="15"/>
      <c r="AGP10" s="15"/>
      <c r="AGQ10" s="15"/>
      <c r="AGR10" s="15"/>
      <c r="AGS10" s="15"/>
      <c r="AGT10" s="15"/>
      <c r="AGU10" s="15"/>
      <c r="AGV10" s="15"/>
      <c r="AGW10" s="15"/>
      <c r="AGX10" s="15"/>
      <c r="AGY10" s="15"/>
      <c r="AGZ10" s="15"/>
      <c r="AHA10" s="15"/>
      <c r="AHB10" s="15"/>
      <c r="AHC10" s="15"/>
      <c r="AHD10" s="15"/>
      <c r="AHE10" s="15"/>
      <c r="AHF10" s="15"/>
      <c r="AHG10" s="15"/>
      <c r="AHH10" s="15"/>
      <c r="AHI10" s="15"/>
      <c r="AHJ10" s="15"/>
      <c r="AHK10" s="15"/>
      <c r="AHL10" s="15"/>
      <c r="AHM10" s="15"/>
      <c r="AHN10" s="15"/>
      <c r="AHO10" s="15"/>
      <c r="AHP10" s="15"/>
      <c r="AHQ10" s="15"/>
      <c r="AHR10" s="15"/>
      <c r="AHS10" s="15"/>
      <c r="AHT10" s="15"/>
      <c r="AHU10" s="15"/>
      <c r="AHV10" s="15"/>
      <c r="AHW10" s="15"/>
      <c r="AHX10" s="15"/>
      <c r="AHY10" s="15"/>
      <c r="AHZ10" s="15"/>
      <c r="AIA10" s="15"/>
      <c r="AIB10" s="15"/>
      <c r="AIC10" s="15"/>
      <c r="AID10" s="15"/>
      <c r="AIE10" s="15"/>
      <c r="AIF10" s="15"/>
      <c r="AIG10" s="15"/>
      <c r="AIH10" s="15"/>
      <c r="AII10" s="15"/>
      <c r="AIJ10" s="15"/>
      <c r="AIK10" s="15"/>
      <c r="AIL10" s="15"/>
      <c r="AIM10" s="15"/>
      <c r="AIN10" s="15"/>
      <c r="AIO10" s="15"/>
      <c r="AIP10" s="15"/>
      <c r="AIQ10" s="15"/>
      <c r="AIR10" s="15"/>
      <c r="AIS10" s="15"/>
      <c r="AIT10" s="15"/>
      <c r="AIU10" s="15"/>
      <c r="AIV10" s="15"/>
      <c r="AIW10" s="15"/>
      <c r="AIX10" s="15"/>
      <c r="AIY10" s="15"/>
      <c r="AIZ10" s="15"/>
      <c r="AJA10" s="15"/>
      <c r="AJB10" s="15"/>
      <c r="AJC10" s="15"/>
      <c r="AJD10" s="15"/>
      <c r="AJE10" s="15"/>
      <c r="AJF10" s="15"/>
      <c r="AJG10" s="15"/>
      <c r="AJH10" s="15"/>
      <c r="AJI10" s="15"/>
      <c r="AJJ10" s="15"/>
      <c r="AJK10" s="15"/>
      <c r="AJL10" s="15"/>
      <c r="AJM10" s="15"/>
      <c r="AJN10" s="15"/>
      <c r="AJO10" s="15"/>
      <c r="AJP10" s="15"/>
      <c r="AJQ10" s="15"/>
      <c r="AJR10" s="15"/>
      <c r="AJS10" s="15"/>
      <c r="AJT10" s="15"/>
      <c r="AJU10" s="15"/>
      <c r="AJV10" s="15"/>
      <c r="AJW10" s="15"/>
      <c r="AJX10" s="15"/>
      <c r="AJY10" s="15"/>
      <c r="AJZ10" s="15"/>
      <c r="AKA10" s="15"/>
      <c r="AKB10" s="15"/>
      <c r="AKC10" s="15"/>
      <c r="AKD10" s="15"/>
      <c r="AKE10" s="15"/>
      <c r="AKF10" s="15"/>
      <c r="AKG10" s="15"/>
      <c r="AKH10" s="15"/>
      <c r="AKI10" s="15"/>
      <c r="AKJ10" s="15"/>
      <c r="AKK10" s="15"/>
      <c r="AKL10" s="15"/>
      <c r="AKM10" s="15"/>
      <c r="AKN10" s="15"/>
      <c r="AKO10" s="15"/>
      <c r="AKP10" s="15"/>
      <c r="AKQ10" s="15"/>
      <c r="AKR10" s="15"/>
      <c r="AKS10" s="15"/>
      <c r="AKT10" s="15"/>
      <c r="AKU10" s="15"/>
      <c r="AKV10" s="15"/>
      <c r="AKW10" s="15"/>
      <c r="AKX10" s="15"/>
      <c r="AKY10" s="15"/>
      <c r="AKZ10" s="15"/>
      <c r="ALA10" s="15"/>
      <c r="ALB10" s="15"/>
      <c r="ALC10" s="15"/>
      <c r="ALD10" s="15"/>
      <c r="ALE10" s="15"/>
      <c r="ALF10" s="15"/>
      <c r="ALG10" s="15"/>
      <c r="ALH10" s="15"/>
      <c r="ALI10" s="15"/>
      <c r="ALJ10" s="15"/>
      <c r="ALK10" s="15"/>
      <c r="ALL10" s="15"/>
      <c r="ALM10" s="15"/>
      <c r="ALN10" s="15"/>
      <c r="ALO10" s="15"/>
      <c r="ALP10" s="15"/>
      <c r="ALQ10" s="15"/>
      <c r="ALR10" s="15"/>
      <c r="ALS10" s="15"/>
      <c r="ALT10" s="15"/>
      <c r="ALU10" s="15"/>
      <c r="ALV10" s="15"/>
      <c r="ALW10" s="15"/>
      <c r="ALX10" s="15"/>
      <c r="ALY10" s="15"/>
      <c r="ALZ10" s="15"/>
      <c r="AMA10" s="15"/>
      <c r="AMB10" s="15"/>
      <c r="AMC10" s="15"/>
      <c r="AMD10" s="15"/>
      <c r="AME10" s="15"/>
      <c r="AMF10" s="15"/>
      <c r="AMG10" s="15"/>
      <c r="AMH10" s="15"/>
      <c r="AMI10" s="15"/>
      <c r="AMJ10" s="15"/>
      <c r="AMK10" s="15"/>
      <c r="AML10" s="15"/>
      <c r="AMM10" s="15"/>
      <c r="AMN10" s="15"/>
      <c r="AMO10" s="15"/>
      <c r="AMP10" s="15"/>
      <c r="AMQ10" s="15"/>
      <c r="AMR10" s="15"/>
      <c r="AMS10" s="15"/>
      <c r="AMT10" s="15"/>
      <c r="AMU10" s="15"/>
      <c r="AMV10" s="15"/>
      <c r="AMW10" s="15"/>
      <c r="AMX10" s="15"/>
      <c r="AMY10" s="15"/>
      <c r="AMZ10" s="15"/>
      <c r="ANA10" s="15"/>
      <c r="ANB10" s="15"/>
      <c r="ANC10" s="15"/>
      <c r="AND10" s="15"/>
      <c r="ANE10" s="15"/>
      <c r="ANF10" s="15"/>
      <c r="ANG10" s="15"/>
      <c r="ANH10" s="15"/>
      <c r="ANI10" s="15"/>
      <c r="ANJ10" s="15"/>
      <c r="ANK10" s="15"/>
      <c r="ANL10" s="15"/>
      <c r="ANM10" s="15"/>
      <c r="ANN10" s="15"/>
      <c r="ANO10" s="15"/>
      <c r="ANP10" s="15"/>
      <c r="ANQ10" s="15"/>
      <c r="ANR10" s="15"/>
      <c r="ANS10" s="15"/>
      <c r="ANT10" s="15"/>
      <c r="ANU10" s="15"/>
      <c r="ANV10" s="15"/>
      <c r="ANW10" s="15"/>
      <c r="ANX10" s="15"/>
      <c r="ANY10" s="15"/>
      <c r="ANZ10" s="15"/>
      <c r="AOA10" s="15"/>
      <c r="AOB10" s="15"/>
      <c r="AOC10" s="15"/>
      <c r="AOD10" s="15"/>
      <c r="AOE10" s="15"/>
      <c r="AOF10" s="15"/>
      <c r="AOG10" s="15"/>
      <c r="AOH10" s="15"/>
      <c r="AOI10" s="15"/>
      <c r="AOJ10" s="15"/>
      <c r="AOK10" s="15"/>
      <c r="AOL10" s="15"/>
      <c r="AOM10" s="15"/>
      <c r="AON10" s="15"/>
      <c r="AOO10" s="15"/>
      <c r="AOP10" s="15"/>
      <c r="AOQ10" s="15"/>
      <c r="AOR10" s="15"/>
      <c r="AOS10" s="15"/>
      <c r="AOT10" s="15"/>
      <c r="AOU10" s="15"/>
      <c r="AOV10" s="15"/>
      <c r="AOW10" s="15"/>
      <c r="AOX10" s="15"/>
      <c r="AOY10" s="15"/>
      <c r="AOZ10" s="15"/>
      <c r="APA10" s="15"/>
      <c r="APB10" s="15"/>
      <c r="APC10" s="15"/>
      <c r="APD10" s="15"/>
      <c r="APE10" s="15"/>
      <c r="APF10" s="15"/>
      <c r="APG10" s="15"/>
      <c r="APH10" s="15"/>
      <c r="API10" s="15"/>
      <c r="APJ10" s="15"/>
      <c r="APK10" s="15"/>
      <c r="APL10" s="15"/>
      <c r="APM10" s="15"/>
      <c r="APN10" s="15"/>
      <c r="APO10" s="15"/>
      <c r="APP10" s="15"/>
      <c r="APQ10" s="15"/>
      <c r="APR10" s="15"/>
      <c r="APS10" s="15"/>
      <c r="APT10" s="15"/>
      <c r="APU10" s="15"/>
      <c r="APV10" s="15"/>
      <c r="APW10" s="15"/>
      <c r="APX10" s="15"/>
      <c r="APY10" s="15"/>
      <c r="APZ10" s="15"/>
      <c r="AQA10" s="15"/>
      <c r="AQB10" s="15"/>
      <c r="AQC10" s="15"/>
      <c r="AQD10" s="15"/>
      <c r="AQE10" s="15"/>
      <c r="AQF10" s="15"/>
      <c r="AQG10" s="15"/>
      <c r="AQH10" s="15"/>
      <c r="AQI10" s="15"/>
      <c r="AQJ10" s="15"/>
      <c r="AQK10" s="15"/>
      <c r="AQL10" s="15"/>
      <c r="AQM10" s="15"/>
      <c r="AQN10" s="15"/>
      <c r="AQO10" s="15"/>
      <c r="AQP10" s="15"/>
      <c r="AQQ10" s="15"/>
      <c r="AQR10" s="15"/>
      <c r="AQS10" s="15"/>
      <c r="AQT10" s="15"/>
      <c r="AQU10" s="15"/>
      <c r="AQV10" s="15"/>
      <c r="AQW10" s="15"/>
      <c r="AQX10" s="15"/>
      <c r="AQY10" s="15"/>
      <c r="AQZ10" s="15"/>
      <c r="ARA10" s="15"/>
      <c r="ARB10" s="15"/>
      <c r="ARC10" s="15"/>
      <c r="ARD10" s="15"/>
      <c r="ARE10" s="15"/>
      <c r="ARF10" s="15"/>
      <c r="ARG10" s="15"/>
      <c r="ARH10" s="15"/>
      <c r="ARI10" s="15"/>
      <c r="ARJ10" s="15"/>
      <c r="ARK10" s="15"/>
      <c r="ARL10" s="15"/>
      <c r="ARM10" s="15"/>
      <c r="ARN10" s="15"/>
      <c r="ARO10" s="15"/>
      <c r="ARP10" s="15"/>
      <c r="ARQ10" s="15"/>
      <c r="ARR10" s="15"/>
      <c r="ARS10" s="15"/>
      <c r="ART10" s="15"/>
      <c r="ARU10" s="15"/>
      <c r="ARV10" s="15"/>
      <c r="ARW10" s="15"/>
      <c r="ARX10" s="15"/>
      <c r="ARY10" s="15"/>
      <c r="ARZ10" s="15"/>
      <c r="ASA10" s="15"/>
      <c r="ASB10" s="15"/>
      <c r="ASC10" s="15"/>
      <c r="ASD10" s="15"/>
      <c r="ASE10" s="15"/>
      <c r="ASF10" s="15"/>
      <c r="ASG10" s="15"/>
      <c r="ASH10" s="15"/>
      <c r="ASI10" s="15"/>
      <c r="ASJ10" s="15"/>
      <c r="ASK10" s="15"/>
      <c r="ASL10" s="15"/>
      <c r="ASM10" s="15"/>
      <c r="ASN10" s="15"/>
      <c r="ASO10" s="15"/>
      <c r="ASP10" s="15"/>
      <c r="ASQ10" s="15"/>
      <c r="ASR10" s="15"/>
      <c r="ASS10" s="15"/>
      <c r="AST10" s="15"/>
      <c r="ASU10" s="15"/>
      <c r="ASV10" s="15"/>
      <c r="ASW10" s="15"/>
      <c r="ASX10" s="15"/>
      <c r="ASY10" s="15"/>
      <c r="ASZ10" s="15"/>
      <c r="ATA10" s="15"/>
      <c r="ATB10" s="15"/>
      <c r="ATC10" s="15"/>
      <c r="ATD10" s="15"/>
      <c r="ATE10" s="15"/>
      <c r="ATF10" s="15"/>
      <c r="ATG10" s="15"/>
      <c r="ATH10" s="15"/>
      <c r="ATI10" s="15"/>
      <c r="ATJ10" s="15"/>
      <c r="ATK10" s="15"/>
      <c r="ATL10" s="15"/>
      <c r="ATM10" s="15"/>
      <c r="ATN10" s="15"/>
      <c r="ATO10" s="15"/>
      <c r="ATP10" s="15"/>
      <c r="ATQ10" s="15"/>
      <c r="ATR10" s="15"/>
      <c r="ATS10" s="15"/>
      <c r="ATT10" s="15"/>
      <c r="ATU10" s="15"/>
      <c r="ATV10" s="15"/>
      <c r="ATW10" s="15"/>
      <c r="ATX10" s="15"/>
      <c r="ATY10" s="15"/>
      <c r="ATZ10" s="15"/>
      <c r="AUA10" s="15"/>
      <c r="AUB10" s="15"/>
      <c r="AUC10" s="15"/>
      <c r="AUD10" s="15"/>
      <c r="AUE10" s="15"/>
      <c r="AUF10" s="15"/>
      <c r="AUG10" s="15"/>
      <c r="AUH10" s="15"/>
      <c r="AUI10" s="15"/>
      <c r="AUJ10" s="15"/>
      <c r="AUK10" s="15"/>
      <c r="AUL10" s="15"/>
      <c r="AUM10" s="15"/>
      <c r="AUN10" s="15"/>
      <c r="AUO10" s="15"/>
      <c r="AUP10" s="15"/>
      <c r="AUQ10" s="15"/>
      <c r="AUR10" s="15"/>
      <c r="AUS10" s="15"/>
      <c r="AUT10" s="15"/>
      <c r="AUU10" s="15"/>
      <c r="AUV10" s="15"/>
      <c r="AUW10" s="15"/>
      <c r="AUX10" s="15"/>
      <c r="AUY10" s="15"/>
      <c r="AUZ10" s="15"/>
      <c r="AVA10" s="15"/>
      <c r="AVB10" s="15"/>
      <c r="AVC10" s="15"/>
      <c r="AVD10" s="15"/>
      <c r="AVE10" s="15"/>
      <c r="AVF10" s="15"/>
      <c r="AVG10" s="15"/>
      <c r="AVH10" s="15"/>
      <c r="AVI10" s="15"/>
      <c r="AVJ10" s="15"/>
      <c r="AVK10" s="15"/>
      <c r="AVL10" s="15"/>
      <c r="AVM10" s="15"/>
      <c r="AVN10" s="15"/>
      <c r="AVO10" s="15"/>
      <c r="AVP10" s="15"/>
      <c r="AVQ10" s="15"/>
      <c r="AVR10" s="15"/>
      <c r="AVS10" s="15"/>
      <c r="AVT10" s="15"/>
      <c r="AVU10" s="15"/>
      <c r="AVV10" s="15"/>
      <c r="AVW10" s="15"/>
      <c r="AVX10" s="15"/>
      <c r="AVY10" s="15"/>
      <c r="AVZ10" s="15"/>
      <c r="AWA10" s="15"/>
      <c r="AWB10" s="15"/>
      <c r="AWC10" s="15"/>
      <c r="AWD10" s="15"/>
      <c r="AWE10" s="15"/>
      <c r="AWF10" s="15"/>
      <c r="AWG10" s="15"/>
      <c r="AWH10" s="15"/>
      <c r="AWI10" s="15"/>
      <c r="AWJ10" s="15"/>
      <c r="AWK10" s="15"/>
      <c r="AWL10" s="15"/>
      <c r="AWM10" s="15"/>
      <c r="AWN10" s="15"/>
      <c r="AWO10" s="15"/>
      <c r="AWP10" s="15"/>
      <c r="AWQ10" s="15"/>
      <c r="AWR10" s="15"/>
      <c r="AWS10" s="15"/>
      <c r="AWT10" s="15"/>
      <c r="AWU10" s="15"/>
      <c r="AWV10" s="15"/>
      <c r="AWW10" s="15"/>
      <c r="AWX10" s="15"/>
      <c r="AWY10" s="15"/>
      <c r="AWZ10" s="15"/>
      <c r="AXA10" s="15"/>
      <c r="AXB10" s="15"/>
      <c r="AXC10" s="15"/>
      <c r="AXD10" s="15"/>
      <c r="AXE10" s="15"/>
      <c r="AXF10" s="15"/>
      <c r="AXG10" s="15"/>
      <c r="AXH10" s="15"/>
      <c r="AXI10" s="15"/>
      <c r="AXJ10" s="15"/>
      <c r="AXK10" s="15"/>
      <c r="AXL10" s="15"/>
      <c r="AXM10" s="15"/>
      <c r="AXN10" s="15"/>
      <c r="AXO10" s="15"/>
      <c r="AXP10" s="15"/>
      <c r="AXQ10" s="15"/>
      <c r="AXR10" s="15"/>
      <c r="AXS10" s="15"/>
      <c r="AXT10" s="15"/>
      <c r="AXU10" s="15"/>
      <c r="AXV10" s="15"/>
      <c r="AXW10" s="15"/>
      <c r="AXX10" s="15"/>
      <c r="AXY10" s="15"/>
      <c r="AXZ10" s="15"/>
      <c r="AYA10" s="15"/>
      <c r="AYB10" s="15"/>
      <c r="AYC10" s="15"/>
      <c r="AYD10" s="15"/>
      <c r="AYE10" s="15"/>
      <c r="AYF10" s="15"/>
      <c r="AYG10" s="15"/>
      <c r="AYH10" s="15"/>
      <c r="AYI10" s="15"/>
      <c r="AYJ10" s="15"/>
      <c r="AYK10" s="15"/>
      <c r="AYL10" s="15"/>
      <c r="AYM10" s="15"/>
      <c r="AYN10" s="15"/>
      <c r="AYO10" s="15"/>
      <c r="AYP10" s="15"/>
      <c r="AYQ10" s="15"/>
      <c r="AYR10" s="15"/>
      <c r="AYS10" s="15"/>
      <c r="AYT10" s="15"/>
      <c r="AYU10" s="15"/>
      <c r="AYV10" s="15"/>
      <c r="AYW10" s="15"/>
      <c r="AYX10" s="15"/>
      <c r="AYY10" s="15"/>
      <c r="AYZ10" s="15"/>
      <c r="AZA10" s="15"/>
      <c r="AZB10" s="15"/>
      <c r="AZC10" s="15"/>
      <c r="AZD10" s="15"/>
      <c r="AZE10" s="15"/>
      <c r="AZF10" s="15"/>
      <c r="AZG10" s="15"/>
      <c r="AZH10" s="15"/>
      <c r="AZI10" s="15"/>
      <c r="AZJ10" s="15"/>
      <c r="AZK10" s="15"/>
      <c r="AZL10" s="15"/>
      <c r="AZM10" s="15"/>
      <c r="AZN10" s="15"/>
      <c r="AZO10" s="15"/>
      <c r="AZP10" s="15"/>
      <c r="AZQ10" s="15"/>
      <c r="AZR10" s="15"/>
      <c r="AZS10" s="15"/>
      <c r="AZT10" s="15"/>
      <c r="AZU10" s="15"/>
      <c r="AZV10" s="15"/>
      <c r="AZW10" s="15"/>
      <c r="AZX10" s="15"/>
      <c r="AZY10" s="15"/>
      <c r="AZZ10" s="15"/>
      <c r="BAA10" s="15"/>
      <c r="BAB10" s="15"/>
      <c r="BAC10" s="15"/>
      <c r="BAD10" s="15"/>
      <c r="BAE10" s="15"/>
      <c r="BAF10" s="15"/>
      <c r="BAG10" s="15"/>
      <c r="BAH10" s="15"/>
      <c r="BAI10" s="15"/>
      <c r="BAJ10" s="15"/>
      <c r="BAK10" s="15"/>
      <c r="BAL10" s="15"/>
      <c r="BAM10" s="15"/>
      <c r="BAN10" s="15"/>
      <c r="BAO10" s="15"/>
      <c r="BAP10" s="15"/>
      <c r="BAQ10" s="15"/>
      <c r="BAR10" s="15"/>
      <c r="BAS10" s="15"/>
      <c r="BAT10" s="15"/>
      <c r="BAU10" s="15"/>
      <c r="BAV10" s="15"/>
      <c r="BAW10" s="15"/>
      <c r="BAX10" s="15"/>
      <c r="BAY10" s="15"/>
      <c r="BAZ10" s="15"/>
      <c r="BBA10" s="15"/>
      <c r="BBB10" s="15"/>
      <c r="BBC10" s="15"/>
      <c r="BBD10" s="15"/>
      <c r="BBE10" s="15"/>
      <c r="BBF10" s="15"/>
      <c r="BBG10" s="15"/>
      <c r="BBH10" s="15"/>
      <c r="BBI10" s="15"/>
      <c r="BBJ10" s="15"/>
      <c r="BBK10" s="15"/>
      <c r="BBL10" s="15"/>
      <c r="BBM10" s="15"/>
      <c r="BBN10" s="15"/>
      <c r="BBO10" s="15"/>
      <c r="BBP10" s="15"/>
      <c r="BBQ10" s="15"/>
      <c r="BBR10" s="15"/>
      <c r="BBS10" s="15"/>
      <c r="BBT10" s="15"/>
      <c r="BBU10" s="15"/>
      <c r="BBV10" s="15"/>
      <c r="BBW10" s="15"/>
      <c r="BBX10" s="15"/>
      <c r="BBY10" s="15"/>
      <c r="BBZ10" s="15"/>
      <c r="BCA10" s="15"/>
      <c r="BCB10" s="15"/>
      <c r="BCC10" s="15"/>
      <c r="BCD10" s="15"/>
      <c r="BCE10" s="15"/>
      <c r="BCF10" s="15"/>
      <c r="BCG10" s="15"/>
      <c r="BCH10" s="15"/>
      <c r="BCI10" s="15"/>
      <c r="BCJ10" s="15"/>
      <c r="BCK10" s="15"/>
      <c r="BCL10" s="15"/>
      <c r="BCM10" s="15"/>
      <c r="BCN10" s="15"/>
      <c r="BCO10" s="15"/>
      <c r="BCP10" s="15"/>
      <c r="BCQ10" s="15"/>
      <c r="BCR10" s="15"/>
      <c r="BCS10" s="15"/>
      <c r="BCT10" s="15"/>
      <c r="BCU10" s="15"/>
      <c r="BCV10" s="15"/>
      <c r="BCW10" s="15"/>
      <c r="BCX10" s="15"/>
      <c r="BCY10" s="15"/>
      <c r="BCZ10" s="15"/>
      <c r="BDA10" s="15"/>
      <c r="BDB10" s="15"/>
      <c r="BDC10" s="15"/>
      <c r="BDD10" s="15"/>
      <c r="BDE10" s="15"/>
      <c r="BDF10" s="15"/>
      <c r="BDG10" s="15"/>
      <c r="BDH10" s="15"/>
      <c r="BDI10" s="15"/>
      <c r="BDJ10" s="15"/>
      <c r="BDK10" s="15"/>
      <c r="BDL10" s="15"/>
      <c r="BDM10" s="15"/>
      <c r="BDN10" s="15"/>
      <c r="BDO10" s="15"/>
      <c r="BDP10" s="15"/>
      <c r="BDQ10" s="15"/>
      <c r="BDR10" s="15"/>
      <c r="BDS10" s="15"/>
      <c r="BDT10" s="15"/>
      <c r="BDU10" s="15"/>
      <c r="BDV10" s="15"/>
      <c r="BDW10" s="15"/>
      <c r="BDX10" s="15"/>
      <c r="BDY10" s="15"/>
      <c r="BDZ10" s="15"/>
      <c r="BEA10" s="15"/>
      <c r="BEB10" s="15"/>
      <c r="BEC10" s="15"/>
      <c r="BED10" s="15"/>
      <c r="BEE10" s="15"/>
      <c r="BEF10" s="15"/>
      <c r="BEG10" s="15"/>
      <c r="BEH10" s="15"/>
      <c r="BEI10" s="15"/>
      <c r="BEJ10" s="15"/>
      <c r="BEK10" s="15"/>
      <c r="BEL10" s="15"/>
      <c r="BEM10" s="15"/>
      <c r="BEN10" s="15"/>
      <c r="BEO10" s="15"/>
      <c r="BEP10" s="15"/>
      <c r="BEQ10" s="15"/>
      <c r="BER10" s="15"/>
      <c r="BES10" s="15"/>
      <c r="BET10" s="15"/>
      <c r="BEU10" s="15"/>
      <c r="BEV10" s="15"/>
      <c r="BEW10" s="15"/>
      <c r="BEX10" s="15"/>
      <c r="BEY10" s="15"/>
      <c r="BEZ10" s="15"/>
      <c r="BFA10" s="15"/>
      <c r="BFB10" s="15"/>
      <c r="BFC10" s="15"/>
      <c r="BFD10" s="15"/>
      <c r="BFE10" s="15"/>
      <c r="BFF10" s="15"/>
      <c r="BFG10" s="15"/>
      <c r="BFH10" s="15"/>
      <c r="BFI10" s="15"/>
      <c r="BFJ10" s="15"/>
      <c r="BFK10" s="15"/>
      <c r="BFL10" s="15"/>
      <c r="BFM10" s="15"/>
      <c r="BFN10" s="15"/>
      <c r="BFO10" s="15"/>
      <c r="BFP10" s="15"/>
      <c r="BFQ10" s="15"/>
      <c r="BFR10" s="15"/>
      <c r="BFS10" s="15"/>
      <c r="BFT10" s="15"/>
      <c r="BFU10" s="15"/>
      <c r="BFV10" s="15"/>
      <c r="BFW10" s="15"/>
      <c r="BFX10" s="15"/>
      <c r="BFY10" s="15"/>
      <c r="BFZ10" s="15"/>
      <c r="BGA10" s="15"/>
      <c r="BGB10" s="15"/>
      <c r="BGC10" s="15"/>
      <c r="BGD10" s="15"/>
      <c r="BGE10" s="15"/>
      <c r="BGF10" s="15"/>
      <c r="BGG10" s="15"/>
      <c r="BGH10" s="15"/>
      <c r="BGI10" s="15"/>
      <c r="BGJ10" s="15"/>
      <c r="BGK10" s="15"/>
      <c r="BGL10" s="15"/>
      <c r="BGM10" s="15"/>
      <c r="BGN10" s="15"/>
      <c r="BGO10" s="15"/>
      <c r="BGP10" s="15"/>
      <c r="BGQ10" s="15"/>
      <c r="BGR10" s="15"/>
      <c r="BGS10" s="15"/>
      <c r="BGT10" s="15"/>
      <c r="BGU10" s="15"/>
      <c r="BGV10" s="15"/>
      <c r="BGW10" s="15"/>
      <c r="BGX10" s="15"/>
      <c r="BGY10" s="15"/>
      <c r="BGZ10" s="15"/>
      <c r="BHA10" s="15"/>
      <c r="BHB10" s="15"/>
      <c r="BHC10" s="15"/>
      <c r="BHD10" s="15"/>
      <c r="BHE10" s="15"/>
      <c r="BHF10" s="15"/>
      <c r="BHG10" s="15"/>
      <c r="BHH10" s="15"/>
      <c r="BHI10" s="15"/>
      <c r="BHJ10" s="15"/>
      <c r="BHK10" s="15"/>
      <c r="BHL10" s="15"/>
      <c r="BHM10" s="15"/>
      <c r="BHN10" s="15"/>
      <c r="BHO10" s="15"/>
      <c r="BHP10" s="15"/>
      <c r="BHQ10" s="15"/>
      <c r="BHR10" s="15"/>
      <c r="BHS10" s="15"/>
      <c r="BHT10" s="15"/>
      <c r="BHU10" s="15"/>
      <c r="BHV10" s="15"/>
      <c r="BHW10" s="15"/>
      <c r="BHX10" s="15"/>
      <c r="BHY10" s="15"/>
      <c r="BHZ10" s="15"/>
      <c r="BIA10" s="15"/>
      <c r="BIB10" s="15"/>
      <c r="BIC10" s="15"/>
      <c r="BID10" s="15"/>
      <c r="BIE10" s="15"/>
      <c r="BIF10" s="15"/>
      <c r="BIG10" s="15"/>
      <c r="BIH10" s="15"/>
      <c r="BII10" s="15"/>
      <c r="BIJ10" s="15"/>
      <c r="BIK10" s="15"/>
      <c r="BIL10" s="15"/>
      <c r="BIM10" s="15"/>
      <c r="BIN10" s="15"/>
      <c r="BIO10" s="15"/>
      <c r="BIP10" s="15"/>
      <c r="BIQ10" s="15"/>
      <c r="BIR10" s="15"/>
      <c r="BIS10" s="15"/>
      <c r="BIT10" s="15"/>
      <c r="BIU10" s="15"/>
      <c r="BIV10" s="15"/>
      <c r="BIW10" s="15"/>
      <c r="BIX10" s="15"/>
      <c r="BIY10" s="15"/>
      <c r="BIZ10" s="15"/>
      <c r="BJA10" s="15"/>
      <c r="BJB10" s="15"/>
      <c r="BJC10" s="15"/>
      <c r="BJD10" s="15"/>
      <c r="BJE10" s="15"/>
      <c r="BJF10" s="15"/>
      <c r="BJG10" s="15"/>
      <c r="BJH10" s="15"/>
      <c r="BJI10" s="15"/>
      <c r="BJJ10" s="15"/>
      <c r="BJK10" s="15"/>
      <c r="BJL10" s="15"/>
      <c r="BJM10" s="15"/>
      <c r="BJN10" s="15"/>
      <c r="BJO10" s="15"/>
      <c r="BJP10" s="15"/>
      <c r="BJQ10" s="15"/>
      <c r="BJR10" s="15"/>
      <c r="BJS10" s="15"/>
      <c r="BJT10" s="15"/>
      <c r="BJU10" s="15"/>
      <c r="BJV10" s="15"/>
      <c r="BJW10" s="15"/>
      <c r="BJX10" s="15"/>
      <c r="BJY10" s="15"/>
      <c r="BJZ10" s="15"/>
      <c r="BKA10" s="15"/>
      <c r="BKB10" s="15"/>
      <c r="BKC10" s="15"/>
      <c r="BKD10" s="15"/>
      <c r="BKE10" s="15"/>
      <c r="BKF10" s="15"/>
      <c r="BKG10" s="15"/>
      <c r="BKH10" s="15"/>
      <c r="BKI10" s="15"/>
      <c r="BKJ10" s="15"/>
      <c r="BKK10" s="15"/>
      <c r="BKL10" s="15"/>
      <c r="BKM10" s="15"/>
      <c r="BKN10" s="15"/>
      <c r="BKO10" s="15"/>
      <c r="BKP10" s="15"/>
      <c r="BKQ10" s="15"/>
      <c r="BKR10" s="15"/>
      <c r="BKS10" s="15"/>
      <c r="BKT10" s="15"/>
      <c r="BKU10" s="15"/>
      <c r="BKV10" s="15"/>
      <c r="BKW10" s="15"/>
      <c r="BKX10" s="15"/>
      <c r="BKY10" s="15"/>
      <c r="BKZ10" s="15"/>
      <c r="BLA10" s="15"/>
      <c r="BLB10" s="15"/>
      <c r="BLC10" s="15"/>
      <c r="BLD10" s="15"/>
      <c r="BLE10" s="15"/>
      <c r="BLF10" s="15"/>
      <c r="BLG10" s="15"/>
      <c r="BLH10" s="15"/>
      <c r="BLI10" s="15"/>
      <c r="BLJ10" s="15"/>
      <c r="BLK10" s="15"/>
      <c r="BLL10" s="15"/>
      <c r="BLM10" s="15"/>
      <c r="BLN10" s="15"/>
      <c r="BLO10" s="15"/>
      <c r="BLP10" s="15"/>
      <c r="BLQ10" s="15"/>
      <c r="BLR10" s="15"/>
      <c r="BLS10" s="15"/>
      <c r="BLT10" s="15"/>
      <c r="BLU10" s="15"/>
      <c r="BLV10" s="15"/>
      <c r="BLW10" s="15"/>
      <c r="BLX10" s="15"/>
      <c r="BLY10" s="15"/>
      <c r="BLZ10" s="15"/>
      <c r="BMA10" s="15"/>
      <c r="BMB10" s="15"/>
      <c r="BMC10" s="15"/>
      <c r="BMD10" s="15"/>
      <c r="BME10" s="15"/>
      <c r="BMF10" s="15"/>
      <c r="BMG10" s="15"/>
      <c r="BMH10" s="15"/>
      <c r="BMI10" s="15"/>
      <c r="BMJ10" s="15"/>
      <c r="BMK10" s="28"/>
    </row>
    <row r="11" spans="1:1701" s="29" customFormat="1" ht="267.75" x14ac:dyDescent="0.25">
      <c r="A11" s="17"/>
      <c r="B11" s="18"/>
      <c r="C11" s="31" t="s">
        <v>61</v>
      </c>
      <c r="D11" s="18" t="s">
        <v>39</v>
      </c>
      <c r="E11" s="18" t="s">
        <v>40</v>
      </c>
      <c r="F11" s="20">
        <v>54</v>
      </c>
      <c r="G11" s="18"/>
      <c r="H11" s="66"/>
      <c r="I11" s="18">
        <v>0</v>
      </c>
      <c r="J11" s="66">
        <v>27</v>
      </c>
      <c r="K11" s="18"/>
      <c r="L11" s="66"/>
      <c r="M11" s="18"/>
      <c r="N11" s="66">
        <v>27</v>
      </c>
      <c r="O11" s="20">
        <f t="shared" si="0"/>
        <v>0</v>
      </c>
      <c r="P11" s="20">
        <f t="shared" si="0"/>
        <v>54</v>
      </c>
      <c r="Q11" s="23" t="s">
        <v>41</v>
      </c>
      <c r="R11" s="23" t="s">
        <v>62</v>
      </c>
      <c r="S11" s="23"/>
      <c r="T11" s="23"/>
      <c r="U11" s="31" t="s">
        <v>43</v>
      </c>
      <c r="V11" s="31"/>
      <c r="W11" s="24" t="s">
        <v>51</v>
      </c>
      <c r="X11" s="24"/>
      <c r="Y11" s="25" t="s">
        <v>45</v>
      </c>
      <c r="Z11" s="31" t="s">
        <v>46</v>
      </c>
      <c r="AA11" s="26" t="s">
        <v>47</v>
      </c>
      <c r="AB11" s="27" t="s">
        <v>48</v>
      </c>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c r="IW11" s="15"/>
      <c r="IX11" s="15"/>
      <c r="IY11" s="15"/>
      <c r="IZ11" s="15"/>
      <c r="JA11" s="15"/>
      <c r="JB11" s="15"/>
      <c r="JC11" s="15"/>
      <c r="JD11" s="15"/>
      <c r="JE11" s="15"/>
      <c r="JF11" s="15"/>
      <c r="JG11" s="15"/>
      <c r="JH11" s="15"/>
      <c r="JI11" s="15"/>
      <c r="JJ11" s="15"/>
      <c r="JK11" s="15"/>
      <c r="JL11" s="15"/>
      <c r="JM11" s="15"/>
      <c r="JN11" s="15"/>
      <c r="JO11" s="15"/>
      <c r="JP11" s="15"/>
      <c r="JQ11" s="15"/>
      <c r="JR11" s="15"/>
      <c r="JS11" s="15"/>
      <c r="JT11" s="15"/>
      <c r="JU11" s="15"/>
      <c r="JV11" s="15"/>
      <c r="JW11" s="15"/>
      <c r="JX11" s="15"/>
      <c r="JY11" s="15"/>
      <c r="JZ11" s="15"/>
      <c r="KA11" s="15"/>
      <c r="KB11" s="15"/>
      <c r="KC11" s="15"/>
      <c r="KD11" s="15"/>
      <c r="KE11" s="15"/>
      <c r="KF11" s="15"/>
      <c r="KG11" s="15"/>
      <c r="KH11" s="15"/>
      <c r="KI11" s="15"/>
      <c r="KJ11" s="15"/>
      <c r="KK11" s="15"/>
      <c r="KL11" s="15"/>
      <c r="KM11" s="15"/>
      <c r="KN11" s="15"/>
      <c r="KO11" s="15"/>
      <c r="KP11" s="15"/>
      <c r="KQ11" s="15"/>
      <c r="KR11" s="15"/>
      <c r="KS11" s="15"/>
      <c r="KT11" s="15"/>
      <c r="KU11" s="15"/>
      <c r="KV11" s="15"/>
      <c r="KW11" s="15"/>
      <c r="KX11" s="15"/>
      <c r="KY11" s="15"/>
      <c r="KZ11" s="15"/>
      <c r="LA11" s="15"/>
      <c r="LB11" s="15"/>
      <c r="LC11" s="15"/>
      <c r="LD11" s="15"/>
      <c r="LE11" s="15"/>
      <c r="LF11" s="15"/>
      <c r="LG11" s="15"/>
      <c r="LH11" s="15"/>
      <c r="LI11" s="15"/>
      <c r="LJ11" s="15"/>
      <c r="LK11" s="15"/>
      <c r="LL11" s="15"/>
      <c r="LM11" s="15"/>
      <c r="LN11" s="15"/>
      <c r="LO11" s="15"/>
      <c r="LP11" s="15"/>
      <c r="LQ11" s="15"/>
      <c r="LR11" s="15"/>
      <c r="LS11" s="15"/>
      <c r="LT11" s="15"/>
      <c r="LU11" s="15"/>
      <c r="LV11" s="15"/>
      <c r="LW11" s="15"/>
      <c r="LX11" s="15"/>
      <c r="LY11" s="15"/>
      <c r="LZ11" s="15"/>
      <c r="MA11" s="15"/>
      <c r="MB11" s="15"/>
      <c r="MC11" s="15"/>
      <c r="MD11" s="15"/>
      <c r="ME11" s="15"/>
      <c r="MF11" s="15"/>
      <c r="MG11" s="15"/>
      <c r="MH11" s="15"/>
      <c r="MI11" s="15"/>
      <c r="MJ11" s="15"/>
      <c r="MK11" s="15"/>
      <c r="ML11" s="15"/>
      <c r="MM11" s="15"/>
      <c r="MN11" s="15"/>
      <c r="MO11" s="15"/>
      <c r="MP11" s="15"/>
      <c r="MQ11" s="15"/>
      <c r="MR11" s="15"/>
      <c r="MS11" s="15"/>
      <c r="MT11" s="15"/>
      <c r="MU11" s="15"/>
      <c r="MV11" s="15"/>
      <c r="MW11" s="15"/>
      <c r="MX11" s="15"/>
      <c r="MY11" s="15"/>
      <c r="MZ11" s="15"/>
      <c r="NA11" s="15"/>
      <c r="NB11" s="15"/>
      <c r="NC11" s="15"/>
      <c r="ND11" s="15"/>
      <c r="NE11" s="15"/>
      <c r="NF11" s="15"/>
      <c r="NG11" s="15"/>
      <c r="NH11" s="15"/>
      <c r="NI11" s="15"/>
      <c r="NJ11" s="15"/>
      <c r="NK11" s="15"/>
      <c r="NL11" s="15"/>
      <c r="NM11" s="15"/>
      <c r="NN11" s="15"/>
      <c r="NO11" s="15"/>
      <c r="NP11" s="15"/>
      <c r="NQ11" s="15"/>
      <c r="NR11" s="15"/>
      <c r="NS11" s="15"/>
      <c r="NT11" s="15"/>
      <c r="NU11" s="15"/>
      <c r="NV11" s="15"/>
      <c r="NW11" s="15"/>
      <c r="NX11" s="15"/>
      <c r="NY11" s="15"/>
      <c r="NZ11" s="15"/>
      <c r="OA11" s="15"/>
      <c r="OB11" s="15"/>
      <c r="OC11" s="15"/>
      <c r="OD11" s="15"/>
      <c r="OE11" s="15"/>
      <c r="OF11" s="15"/>
      <c r="OG11" s="15"/>
      <c r="OH11" s="15"/>
      <c r="OI11" s="15"/>
      <c r="OJ11" s="15"/>
      <c r="OK11" s="15"/>
      <c r="OL11" s="15"/>
      <c r="OM11" s="15"/>
      <c r="ON11" s="15"/>
      <c r="OO11" s="15"/>
      <c r="OP11" s="15"/>
      <c r="OQ11" s="15"/>
      <c r="OR11" s="15"/>
      <c r="OS11" s="15"/>
      <c r="OT11" s="15"/>
      <c r="OU11" s="15"/>
      <c r="OV11" s="15"/>
      <c r="OW11" s="15"/>
      <c r="OX11" s="15"/>
      <c r="OY11" s="15"/>
      <c r="OZ11" s="15"/>
      <c r="PA11" s="15"/>
      <c r="PB11" s="15"/>
      <c r="PC11" s="15"/>
      <c r="PD11" s="15"/>
      <c r="PE11" s="15"/>
      <c r="PF11" s="15"/>
      <c r="PG11" s="15"/>
      <c r="PH11" s="15"/>
      <c r="PI11" s="15"/>
      <c r="PJ11" s="15"/>
      <c r="PK11" s="15"/>
      <c r="PL11" s="15"/>
      <c r="PM11" s="15"/>
      <c r="PN11" s="15"/>
      <c r="PO11" s="15"/>
      <c r="PP11" s="15"/>
      <c r="PQ11" s="15"/>
      <c r="PR11" s="15"/>
      <c r="PS11" s="15"/>
      <c r="PT11" s="15"/>
      <c r="PU11" s="15"/>
      <c r="PV11" s="15"/>
      <c r="PW11" s="15"/>
      <c r="PX11" s="15"/>
      <c r="PY11" s="15"/>
      <c r="PZ11" s="15"/>
      <c r="QA11" s="15"/>
      <c r="QB11" s="15"/>
      <c r="QC11" s="15"/>
      <c r="QD11" s="15"/>
      <c r="QE11" s="15"/>
      <c r="QF11" s="15"/>
      <c r="QG11" s="15"/>
      <c r="QH11" s="15"/>
      <c r="QI11" s="15"/>
      <c r="QJ11" s="15"/>
      <c r="QK11" s="15"/>
      <c r="QL11" s="15"/>
      <c r="QM11" s="15"/>
      <c r="QN11" s="15"/>
      <c r="QO11" s="15"/>
      <c r="QP11" s="15"/>
      <c r="QQ11" s="15"/>
      <c r="QR11" s="15"/>
      <c r="QS11" s="15"/>
      <c r="QT11" s="15"/>
      <c r="QU11" s="15"/>
      <c r="QV11" s="15"/>
      <c r="QW11" s="15"/>
      <c r="QX11" s="15"/>
      <c r="QY11" s="15"/>
      <c r="QZ11" s="15"/>
      <c r="RA11" s="15"/>
      <c r="RB11" s="15"/>
      <c r="RC11" s="15"/>
      <c r="RD11" s="15"/>
      <c r="RE11" s="15"/>
      <c r="RF11" s="15"/>
      <c r="RG11" s="15"/>
      <c r="RH11" s="15"/>
      <c r="RI11" s="15"/>
      <c r="RJ11" s="15"/>
      <c r="RK11" s="15"/>
      <c r="RL11" s="15"/>
      <c r="RM11" s="15"/>
      <c r="RN11" s="15"/>
      <c r="RO11" s="15"/>
      <c r="RP11" s="15"/>
      <c r="RQ11" s="15"/>
      <c r="RR11" s="15"/>
      <c r="RS11" s="15"/>
      <c r="RT11" s="15"/>
      <c r="RU11" s="15"/>
      <c r="RV11" s="15"/>
      <c r="RW11" s="15"/>
      <c r="RX11" s="15"/>
      <c r="RY11" s="15"/>
      <c r="RZ11" s="15"/>
      <c r="SA11" s="15"/>
      <c r="SB11" s="15"/>
      <c r="SC11" s="15"/>
      <c r="SD11" s="15"/>
      <c r="SE11" s="15"/>
      <c r="SF11" s="15"/>
      <c r="SG11" s="15"/>
      <c r="SH11" s="15"/>
      <c r="SI11" s="15"/>
      <c r="SJ11" s="15"/>
      <c r="SK11" s="15"/>
      <c r="SL11" s="15"/>
      <c r="SM11" s="15"/>
      <c r="SN11" s="15"/>
      <c r="SO11" s="15"/>
      <c r="SP11" s="15"/>
      <c r="SQ11" s="15"/>
      <c r="SR11" s="15"/>
      <c r="SS11" s="15"/>
      <c r="ST11" s="15"/>
      <c r="SU11" s="15"/>
      <c r="SV11" s="15"/>
      <c r="SW11" s="15"/>
      <c r="SX11" s="15"/>
      <c r="SY11" s="15"/>
      <c r="SZ11" s="15"/>
      <c r="TA11" s="15"/>
      <c r="TB11" s="15"/>
      <c r="TC11" s="15"/>
      <c r="TD11" s="15"/>
      <c r="TE11" s="15"/>
      <c r="TF11" s="15"/>
      <c r="TG11" s="15"/>
      <c r="TH11" s="15"/>
      <c r="TI11" s="15"/>
      <c r="TJ11" s="15"/>
      <c r="TK11" s="15"/>
      <c r="TL11" s="15"/>
      <c r="TM11" s="15"/>
      <c r="TN11" s="15"/>
      <c r="TO11" s="15"/>
      <c r="TP11" s="15"/>
      <c r="TQ11" s="15"/>
      <c r="TR11" s="15"/>
      <c r="TS11" s="15"/>
      <c r="TT11" s="15"/>
      <c r="TU11" s="15"/>
      <c r="TV11" s="15"/>
      <c r="TW11" s="15"/>
      <c r="TX11" s="15"/>
      <c r="TY11" s="15"/>
      <c r="TZ11" s="15"/>
      <c r="UA11" s="15"/>
      <c r="UB11" s="15"/>
      <c r="UC11" s="15"/>
      <c r="UD11" s="15"/>
      <c r="UE11" s="15"/>
      <c r="UF11" s="15"/>
      <c r="UG11" s="15"/>
      <c r="UH11" s="15"/>
      <c r="UI11" s="15"/>
      <c r="UJ11" s="15"/>
      <c r="UK11" s="15"/>
      <c r="UL11" s="15"/>
      <c r="UM11" s="15"/>
      <c r="UN11" s="15"/>
      <c r="UO11" s="15"/>
      <c r="UP11" s="15"/>
      <c r="UQ11" s="15"/>
      <c r="UR11" s="15"/>
      <c r="US11" s="15"/>
      <c r="UT11" s="15"/>
      <c r="UU11" s="15"/>
      <c r="UV11" s="15"/>
      <c r="UW11" s="15"/>
      <c r="UX11" s="15"/>
      <c r="UY11" s="15"/>
      <c r="UZ11" s="15"/>
      <c r="VA11" s="15"/>
      <c r="VB11" s="15"/>
      <c r="VC11" s="15"/>
      <c r="VD11" s="15"/>
      <c r="VE11" s="15"/>
      <c r="VF11" s="15"/>
      <c r="VG11" s="15"/>
      <c r="VH11" s="15"/>
      <c r="VI11" s="15"/>
      <c r="VJ11" s="15"/>
      <c r="VK11" s="15"/>
      <c r="VL11" s="15"/>
      <c r="VM11" s="15"/>
      <c r="VN11" s="15"/>
      <c r="VO11" s="15"/>
      <c r="VP11" s="15"/>
      <c r="VQ11" s="15"/>
      <c r="VR11" s="15"/>
      <c r="VS11" s="15"/>
      <c r="VT11" s="15"/>
      <c r="VU11" s="15"/>
      <c r="VV11" s="15"/>
      <c r="VW11" s="15"/>
      <c r="VX11" s="15"/>
      <c r="VY11" s="15"/>
      <c r="VZ11" s="15"/>
      <c r="WA11" s="15"/>
      <c r="WB11" s="15"/>
      <c r="WC11" s="15"/>
      <c r="WD11" s="15"/>
      <c r="WE11" s="15"/>
      <c r="WF11" s="15"/>
      <c r="WG11" s="15"/>
      <c r="WH11" s="15"/>
      <c r="WI11" s="15"/>
      <c r="WJ11" s="15"/>
      <c r="WK11" s="15"/>
      <c r="WL11" s="15"/>
      <c r="WM11" s="15"/>
      <c r="WN11" s="15"/>
      <c r="WO11" s="15"/>
      <c r="WP11" s="15"/>
      <c r="WQ11" s="15"/>
      <c r="WR11" s="15"/>
      <c r="WS11" s="15"/>
      <c r="WT11" s="15"/>
      <c r="WU11" s="15"/>
      <c r="WV11" s="15"/>
      <c r="WW11" s="15"/>
      <c r="WX11" s="15"/>
      <c r="WY11" s="15"/>
      <c r="WZ11" s="15"/>
      <c r="XA11" s="15"/>
      <c r="XB11" s="15"/>
      <c r="XC11" s="15"/>
      <c r="XD11" s="15"/>
      <c r="XE11" s="15"/>
      <c r="XF11" s="15"/>
      <c r="XG11" s="15"/>
      <c r="XH11" s="15"/>
      <c r="XI11" s="15"/>
      <c r="XJ11" s="15"/>
      <c r="XK11" s="15"/>
      <c r="XL11" s="15"/>
      <c r="XM11" s="15"/>
      <c r="XN11" s="15"/>
      <c r="XO11" s="15"/>
      <c r="XP11" s="15"/>
      <c r="XQ11" s="15"/>
      <c r="XR11" s="15"/>
      <c r="XS11" s="15"/>
      <c r="XT11" s="15"/>
      <c r="XU11" s="15"/>
      <c r="XV11" s="15"/>
      <c r="XW11" s="15"/>
      <c r="XX11" s="15"/>
      <c r="XY11" s="15"/>
      <c r="XZ11" s="15"/>
      <c r="YA11" s="15"/>
      <c r="YB11" s="15"/>
      <c r="YC11" s="15"/>
      <c r="YD11" s="15"/>
      <c r="YE11" s="15"/>
      <c r="YF11" s="15"/>
      <c r="YG11" s="15"/>
      <c r="YH11" s="15"/>
      <c r="YI11" s="15"/>
      <c r="YJ11" s="15"/>
      <c r="YK11" s="15"/>
      <c r="YL11" s="15"/>
      <c r="YM11" s="15"/>
      <c r="YN11" s="15"/>
      <c r="YO11" s="15"/>
      <c r="YP11" s="15"/>
      <c r="YQ11" s="15"/>
      <c r="YR11" s="15"/>
      <c r="YS11" s="15"/>
      <c r="YT11" s="15"/>
      <c r="YU11" s="15"/>
      <c r="YV11" s="15"/>
      <c r="YW11" s="15"/>
      <c r="YX11" s="15"/>
      <c r="YY11" s="15"/>
      <c r="YZ11" s="15"/>
      <c r="ZA11" s="15"/>
      <c r="ZB11" s="15"/>
      <c r="ZC11" s="15"/>
      <c r="ZD11" s="15"/>
      <c r="ZE11" s="15"/>
      <c r="ZF11" s="15"/>
      <c r="ZG11" s="15"/>
      <c r="ZH11" s="15"/>
      <c r="ZI11" s="15"/>
      <c r="ZJ11" s="15"/>
      <c r="ZK11" s="15"/>
      <c r="ZL11" s="15"/>
      <c r="ZM11" s="15"/>
      <c r="ZN11" s="15"/>
      <c r="ZO11" s="15"/>
      <c r="ZP11" s="15"/>
      <c r="ZQ11" s="15"/>
      <c r="ZR11" s="15"/>
      <c r="ZS11" s="15"/>
      <c r="ZT11" s="15"/>
      <c r="ZU11" s="15"/>
      <c r="ZV11" s="15"/>
      <c r="ZW11" s="15"/>
      <c r="ZX11" s="15"/>
      <c r="ZY11" s="15"/>
      <c r="ZZ11" s="15"/>
      <c r="AAA11" s="15"/>
      <c r="AAB11" s="15"/>
      <c r="AAC11" s="15"/>
      <c r="AAD11" s="15"/>
      <c r="AAE11" s="15"/>
      <c r="AAF11" s="15"/>
      <c r="AAG11" s="15"/>
      <c r="AAH11" s="15"/>
      <c r="AAI11" s="15"/>
      <c r="AAJ11" s="15"/>
      <c r="AAK11" s="15"/>
      <c r="AAL11" s="15"/>
      <c r="AAM11" s="15"/>
      <c r="AAN11" s="15"/>
      <c r="AAO11" s="15"/>
      <c r="AAP11" s="15"/>
      <c r="AAQ11" s="15"/>
      <c r="AAR11" s="15"/>
      <c r="AAS11" s="15"/>
      <c r="AAT11" s="15"/>
      <c r="AAU11" s="15"/>
      <c r="AAV11" s="15"/>
      <c r="AAW11" s="15"/>
      <c r="AAX11" s="15"/>
      <c r="AAY11" s="15"/>
      <c r="AAZ11" s="15"/>
      <c r="ABA11" s="15"/>
      <c r="ABB11" s="15"/>
      <c r="ABC11" s="15"/>
      <c r="ABD11" s="15"/>
      <c r="ABE11" s="15"/>
      <c r="ABF11" s="15"/>
      <c r="ABG11" s="15"/>
      <c r="ABH11" s="15"/>
      <c r="ABI11" s="15"/>
      <c r="ABJ11" s="15"/>
      <c r="ABK11" s="15"/>
      <c r="ABL11" s="15"/>
      <c r="ABM11" s="15"/>
      <c r="ABN11" s="15"/>
      <c r="ABO11" s="15"/>
      <c r="ABP11" s="15"/>
      <c r="ABQ11" s="15"/>
      <c r="ABR11" s="15"/>
      <c r="ABS11" s="15"/>
      <c r="ABT11" s="15"/>
      <c r="ABU11" s="15"/>
      <c r="ABV11" s="15"/>
      <c r="ABW11" s="15"/>
      <c r="ABX11" s="15"/>
      <c r="ABY11" s="15"/>
      <c r="ABZ11" s="15"/>
      <c r="ACA11" s="15"/>
      <c r="ACB11" s="15"/>
      <c r="ACC11" s="15"/>
      <c r="ACD11" s="15"/>
      <c r="ACE11" s="15"/>
      <c r="ACF11" s="15"/>
      <c r="ACG11" s="15"/>
      <c r="ACH11" s="15"/>
      <c r="ACI11" s="15"/>
      <c r="ACJ11" s="15"/>
      <c r="ACK11" s="15"/>
      <c r="ACL11" s="15"/>
      <c r="ACM11" s="15"/>
      <c r="ACN11" s="15"/>
      <c r="ACO11" s="15"/>
      <c r="ACP11" s="15"/>
      <c r="ACQ11" s="15"/>
      <c r="ACR11" s="15"/>
      <c r="ACS11" s="15"/>
      <c r="ACT11" s="15"/>
      <c r="ACU11" s="15"/>
      <c r="ACV11" s="15"/>
      <c r="ACW11" s="15"/>
      <c r="ACX11" s="15"/>
      <c r="ACY11" s="15"/>
      <c r="ACZ11" s="15"/>
      <c r="ADA11" s="15"/>
      <c r="ADB11" s="15"/>
      <c r="ADC11" s="15"/>
      <c r="ADD11" s="15"/>
      <c r="ADE11" s="15"/>
      <c r="ADF11" s="15"/>
      <c r="ADG11" s="15"/>
      <c r="ADH11" s="15"/>
      <c r="ADI11" s="15"/>
      <c r="ADJ11" s="15"/>
      <c r="ADK11" s="15"/>
      <c r="ADL11" s="15"/>
      <c r="ADM11" s="15"/>
      <c r="ADN11" s="15"/>
      <c r="ADO11" s="15"/>
      <c r="ADP11" s="15"/>
      <c r="ADQ11" s="15"/>
      <c r="ADR11" s="15"/>
      <c r="ADS11" s="15"/>
      <c r="ADT11" s="15"/>
      <c r="ADU11" s="15"/>
      <c r="ADV11" s="15"/>
      <c r="ADW11" s="15"/>
      <c r="ADX11" s="15"/>
      <c r="ADY11" s="15"/>
      <c r="ADZ11" s="15"/>
      <c r="AEA11" s="15"/>
      <c r="AEB11" s="15"/>
      <c r="AEC11" s="15"/>
      <c r="AED11" s="15"/>
      <c r="AEE11" s="15"/>
      <c r="AEF11" s="15"/>
      <c r="AEG11" s="15"/>
      <c r="AEH11" s="15"/>
      <c r="AEI11" s="15"/>
      <c r="AEJ11" s="15"/>
      <c r="AEK11" s="15"/>
      <c r="AEL11" s="15"/>
      <c r="AEM11" s="15"/>
      <c r="AEN11" s="15"/>
      <c r="AEO11" s="15"/>
      <c r="AEP11" s="15"/>
      <c r="AEQ11" s="15"/>
      <c r="AER11" s="15"/>
      <c r="AES11" s="15"/>
      <c r="AET11" s="15"/>
      <c r="AEU11" s="15"/>
      <c r="AEV11" s="15"/>
      <c r="AEW11" s="15"/>
      <c r="AEX11" s="15"/>
      <c r="AEY11" s="15"/>
      <c r="AEZ11" s="15"/>
      <c r="AFA11" s="15"/>
      <c r="AFB11" s="15"/>
      <c r="AFC11" s="15"/>
      <c r="AFD11" s="15"/>
      <c r="AFE11" s="15"/>
      <c r="AFF11" s="15"/>
      <c r="AFG11" s="15"/>
      <c r="AFH11" s="15"/>
      <c r="AFI11" s="15"/>
      <c r="AFJ11" s="15"/>
      <c r="AFK11" s="15"/>
      <c r="AFL11" s="15"/>
      <c r="AFM11" s="15"/>
      <c r="AFN11" s="15"/>
      <c r="AFO11" s="15"/>
      <c r="AFP11" s="15"/>
      <c r="AFQ11" s="15"/>
      <c r="AFR11" s="15"/>
      <c r="AFS11" s="15"/>
      <c r="AFT11" s="15"/>
      <c r="AFU11" s="15"/>
      <c r="AFV11" s="15"/>
      <c r="AFW11" s="15"/>
      <c r="AFX11" s="15"/>
      <c r="AFY11" s="15"/>
      <c r="AFZ11" s="15"/>
      <c r="AGA11" s="15"/>
      <c r="AGB11" s="15"/>
      <c r="AGC11" s="15"/>
      <c r="AGD11" s="15"/>
      <c r="AGE11" s="15"/>
      <c r="AGF11" s="15"/>
      <c r="AGG11" s="15"/>
      <c r="AGH11" s="15"/>
      <c r="AGI11" s="15"/>
      <c r="AGJ11" s="15"/>
      <c r="AGK11" s="15"/>
      <c r="AGL11" s="15"/>
      <c r="AGM11" s="15"/>
      <c r="AGN11" s="15"/>
      <c r="AGO11" s="15"/>
      <c r="AGP11" s="15"/>
      <c r="AGQ11" s="15"/>
      <c r="AGR11" s="15"/>
      <c r="AGS11" s="15"/>
      <c r="AGT11" s="15"/>
      <c r="AGU11" s="15"/>
      <c r="AGV11" s="15"/>
      <c r="AGW11" s="15"/>
      <c r="AGX11" s="15"/>
      <c r="AGY11" s="15"/>
      <c r="AGZ11" s="15"/>
      <c r="AHA11" s="15"/>
      <c r="AHB11" s="15"/>
      <c r="AHC11" s="15"/>
      <c r="AHD11" s="15"/>
      <c r="AHE11" s="15"/>
      <c r="AHF11" s="15"/>
      <c r="AHG11" s="15"/>
      <c r="AHH11" s="15"/>
      <c r="AHI11" s="15"/>
      <c r="AHJ11" s="15"/>
      <c r="AHK11" s="15"/>
      <c r="AHL11" s="15"/>
      <c r="AHM11" s="15"/>
      <c r="AHN11" s="15"/>
      <c r="AHO11" s="15"/>
      <c r="AHP11" s="15"/>
      <c r="AHQ11" s="15"/>
      <c r="AHR11" s="15"/>
      <c r="AHS11" s="15"/>
      <c r="AHT11" s="15"/>
      <c r="AHU11" s="15"/>
      <c r="AHV11" s="15"/>
      <c r="AHW11" s="15"/>
      <c r="AHX11" s="15"/>
      <c r="AHY11" s="15"/>
      <c r="AHZ11" s="15"/>
      <c r="AIA11" s="15"/>
      <c r="AIB11" s="15"/>
      <c r="AIC11" s="15"/>
      <c r="AID11" s="15"/>
      <c r="AIE11" s="15"/>
      <c r="AIF11" s="15"/>
      <c r="AIG11" s="15"/>
      <c r="AIH11" s="15"/>
      <c r="AII11" s="15"/>
      <c r="AIJ11" s="15"/>
      <c r="AIK11" s="15"/>
      <c r="AIL11" s="15"/>
      <c r="AIM11" s="15"/>
      <c r="AIN11" s="15"/>
      <c r="AIO11" s="15"/>
      <c r="AIP11" s="15"/>
      <c r="AIQ11" s="15"/>
      <c r="AIR11" s="15"/>
      <c r="AIS11" s="15"/>
      <c r="AIT11" s="15"/>
      <c r="AIU11" s="15"/>
      <c r="AIV11" s="15"/>
      <c r="AIW11" s="15"/>
      <c r="AIX11" s="15"/>
      <c r="AIY11" s="15"/>
      <c r="AIZ11" s="15"/>
      <c r="AJA11" s="15"/>
      <c r="AJB11" s="15"/>
      <c r="AJC11" s="15"/>
      <c r="AJD11" s="15"/>
      <c r="AJE11" s="15"/>
      <c r="AJF11" s="15"/>
      <c r="AJG11" s="15"/>
      <c r="AJH11" s="15"/>
      <c r="AJI11" s="15"/>
      <c r="AJJ11" s="15"/>
      <c r="AJK11" s="15"/>
      <c r="AJL11" s="15"/>
      <c r="AJM11" s="15"/>
      <c r="AJN11" s="15"/>
      <c r="AJO11" s="15"/>
      <c r="AJP11" s="15"/>
      <c r="AJQ11" s="15"/>
      <c r="AJR11" s="15"/>
      <c r="AJS11" s="15"/>
      <c r="AJT11" s="15"/>
      <c r="AJU11" s="15"/>
      <c r="AJV11" s="15"/>
      <c r="AJW11" s="15"/>
      <c r="AJX11" s="15"/>
      <c r="AJY11" s="15"/>
      <c r="AJZ11" s="15"/>
      <c r="AKA11" s="15"/>
      <c r="AKB11" s="15"/>
      <c r="AKC11" s="15"/>
      <c r="AKD11" s="15"/>
      <c r="AKE11" s="15"/>
      <c r="AKF11" s="15"/>
      <c r="AKG11" s="15"/>
      <c r="AKH11" s="15"/>
      <c r="AKI11" s="15"/>
      <c r="AKJ11" s="15"/>
      <c r="AKK11" s="15"/>
      <c r="AKL11" s="15"/>
      <c r="AKM11" s="15"/>
      <c r="AKN11" s="15"/>
      <c r="AKO11" s="15"/>
      <c r="AKP11" s="15"/>
      <c r="AKQ11" s="15"/>
      <c r="AKR11" s="15"/>
      <c r="AKS11" s="15"/>
      <c r="AKT11" s="15"/>
      <c r="AKU11" s="15"/>
      <c r="AKV11" s="15"/>
      <c r="AKW11" s="15"/>
      <c r="AKX11" s="15"/>
      <c r="AKY11" s="15"/>
      <c r="AKZ11" s="15"/>
      <c r="ALA11" s="15"/>
      <c r="ALB11" s="15"/>
      <c r="ALC11" s="15"/>
      <c r="ALD11" s="15"/>
      <c r="ALE11" s="15"/>
      <c r="ALF11" s="15"/>
      <c r="ALG11" s="15"/>
      <c r="ALH11" s="15"/>
      <c r="ALI11" s="15"/>
      <c r="ALJ11" s="15"/>
      <c r="ALK11" s="15"/>
      <c r="ALL11" s="15"/>
      <c r="ALM11" s="15"/>
      <c r="ALN11" s="15"/>
      <c r="ALO11" s="15"/>
      <c r="ALP11" s="15"/>
      <c r="ALQ11" s="15"/>
      <c r="ALR11" s="15"/>
      <c r="ALS11" s="15"/>
      <c r="ALT11" s="15"/>
      <c r="ALU11" s="15"/>
      <c r="ALV11" s="15"/>
      <c r="ALW11" s="15"/>
      <c r="ALX11" s="15"/>
      <c r="ALY11" s="15"/>
      <c r="ALZ11" s="15"/>
      <c r="AMA11" s="15"/>
      <c r="AMB11" s="15"/>
      <c r="AMC11" s="15"/>
      <c r="AMD11" s="15"/>
      <c r="AME11" s="15"/>
      <c r="AMF11" s="15"/>
      <c r="AMG11" s="15"/>
      <c r="AMH11" s="15"/>
      <c r="AMI11" s="15"/>
      <c r="AMJ11" s="15"/>
      <c r="AMK11" s="15"/>
      <c r="AML11" s="15"/>
      <c r="AMM11" s="15"/>
      <c r="AMN11" s="15"/>
      <c r="AMO11" s="15"/>
      <c r="AMP11" s="15"/>
      <c r="AMQ11" s="15"/>
      <c r="AMR11" s="15"/>
      <c r="AMS11" s="15"/>
      <c r="AMT11" s="15"/>
      <c r="AMU11" s="15"/>
      <c r="AMV11" s="15"/>
      <c r="AMW11" s="15"/>
      <c r="AMX11" s="15"/>
      <c r="AMY11" s="15"/>
      <c r="AMZ11" s="15"/>
      <c r="ANA11" s="15"/>
      <c r="ANB11" s="15"/>
      <c r="ANC11" s="15"/>
      <c r="AND11" s="15"/>
      <c r="ANE11" s="15"/>
      <c r="ANF11" s="15"/>
      <c r="ANG11" s="15"/>
      <c r="ANH11" s="15"/>
      <c r="ANI11" s="15"/>
      <c r="ANJ11" s="15"/>
      <c r="ANK11" s="15"/>
      <c r="ANL11" s="15"/>
      <c r="ANM11" s="15"/>
      <c r="ANN11" s="15"/>
      <c r="ANO11" s="15"/>
      <c r="ANP11" s="15"/>
      <c r="ANQ11" s="15"/>
      <c r="ANR11" s="15"/>
      <c r="ANS11" s="15"/>
      <c r="ANT11" s="15"/>
      <c r="ANU11" s="15"/>
      <c r="ANV11" s="15"/>
      <c r="ANW11" s="15"/>
      <c r="ANX11" s="15"/>
      <c r="ANY11" s="15"/>
      <c r="ANZ11" s="15"/>
      <c r="AOA11" s="15"/>
      <c r="AOB11" s="15"/>
      <c r="AOC11" s="15"/>
      <c r="AOD11" s="15"/>
      <c r="AOE11" s="15"/>
      <c r="AOF11" s="15"/>
      <c r="AOG11" s="15"/>
      <c r="AOH11" s="15"/>
      <c r="AOI11" s="15"/>
      <c r="AOJ11" s="15"/>
      <c r="AOK11" s="15"/>
      <c r="AOL11" s="15"/>
      <c r="AOM11" s="15"/>
      <c r="AON11" s="15"/>
      <c r="AOO11" s="15"/>
      <c r="AOP11" s="15"/>
      <c r="AOQ11" s="15"/>
      <c r="AOR11" s="15"/>
      <c r="AOS11" s="15"/>
      <c r="AOT11" s="15"/>
      <c r="AOU11" s="15"/>
      <c r="AOV11" s="15"/>
      <c r="AOW11" s="15"/>
      <c r="AOX11" s="15"/>
      <c r="AOY11" s="15"/>
      <c r="AOZ11" s="15"/>
      <c r="APA11" s="15"/>
      <c r="APB11" s="15"/>
      <c r="APC11" s="15"/>
      <c r="APD11" s="15"/>
      <c r="APE11" s="15"/>
      <c r="APF11" s="15"/>
      <c r="APG11" s="15"/>
      <c r="APH11" s="15"/>
      <c r="API11" s="15"/>
      <c r="APJ11" s="15"/>
      <c r="APK11" s="15"/>
      <c r="APL11" s="15"/>
      <c r="APM11" s="15"/>
      <c r="APN11" s="15"/>
      <c r="APO11" s="15"/>
      <c r="APP11" s="15"/>
      <c r="APQ11" s="15"/>
      <c r="APR11" s="15"/>
      <c r="APS11" s="15"/>
      <c r="APT11" s="15"/>
      <c r="APU11" s="15"/>
      <c r="APV11" s="15"/>
      <c r="APW11" s="15"/>
      <c r="APX11" s="15"/>
      <c r="APY11" s="15"/>
      <c r="APZ11" s="15"/>
      <c r="AQA11" s="15"/>
      <c r="AQB11" s="15"/>
      <c r="AQC11" s="15"/>
      <c r="AQD11" s="15"/>
      <c r="AQE11" s="15"/>
      <c r="AQF11" s="15"/>
      <c r="AQG11" s="15"/>
      <c r="AQH11" s="15"/>
      <c r="AQI11" s="15"/>
      <c r="AQJ11" s="15"/>
      <c r="AQK11" s="15"/>
      <c r="AQL11" s="15"/>
      <c r="AQM11" s="15"/>
      <c r="AQN11" s="15"/>
      <c r="AQO11" s="15"/>
      <c r="AQP11" s="15"/>
      <c r="AQQ11" s="15"/>
      <c r="AQR11" s="15"/>
      <c r="AQS11" s="15"/>
      <c r="AQT11" s="15"/>
      <c r="AQU11" s="15"/>
      <c r="AQV11" s="15"/>
      <c r="AQW11" s="15"/>
      <c r="AQX11" s="15"/>
      <c r="AQY11" s="15"/>
      <c r="AQZ11" s="15"/>
      <c r="ARA11" s="15"/>
      <c r="ARB11" s="15"/>
      <c r="ARC11" s="15"/>
      <c r="ARD11" s="15"/>
      <c r="ARE11" s="15"/>
      <c r="ARF11" s="15"/>
      <c r="ARG11" s="15"/>
      <c r="ARH11" s="15"/>
      <c r="ARI11" s="15"/>
      <c r="ARJ11" s="15"/>
      <c r="ARK11" s="15"/>
      <c r="ARL11" s="15"/>
      <c r="ARM11" s="15"/>
      <c r="ARN11" s="15"/>
      <c r="ARO11" s="15"/>
      <c r="ARP11" s="15"/>
      <c r="ARQ11" s="15"/>
      <c r="ARR11" s="15"/>
      <c r="ARS11" s="15"/>
      <c r="ART11" s="15"/>
      <c r="ARU11" s="15"/>
      <c r="ARV11" s="15"/>
      <c r="ARW11" s="15"/>
      <c r="ARX11" s="15"/>
      <c r="ARY11" s="15"/>
      <c r="ARZ11" s="15"/>
      <c r="ASA11" s="15"/>
      <c r="ASB11" s="15"/>
      <c r="ASC11" s="15"/>
      <c r="ASD11" s="15"/>
      <c r="ASE11" s="15"/>
      <c r="ASF11" s="15"/>
      <c r="ASG11" s="15"/>
      <c r="ASH11" s="15"/>
      <c r="ASI11" s="15"/>
      <c r="ASJ11" s="15"/>
      <c r="ASK11" s="15"/>
      <c r="ASL11" s="15"/>
      <c r="ASM11" s="15"/>
      <c r="ASN11" s="15"/>
      <c r="ASO11" s="15"/>
      <c r="ASP11" s="15"/>
      <c r="ASQ11" s="15"/>
      <c r="ASR11" s="15"/>
      <c r="ASS11" s="15"/>
      <c r="AST11" s="15"/>
      <c r="ASU11" s="15"/>
      <c r="ASV11" s="15"/>
      <c r="ASW11" s="15"/>
      <c r="ASX11" s="15"/>
      <c r="ASY11" s="15"/>
      <c r="ASZ11" s="15"/>
      <c r="ATA11" s="15"/>
      <c r="ATB11" s="15"/>
      <c r="ATC11" s="15"/>
      <c r="ATD11" s="15"/>
      <c r="ATE11" s="15"/>
      <c r="ATF11" s="15"/>
      <c r="ATG11" s="15"/>
      <c r="ATH11" s="15"/>
      <c r="ATI11" s="15"/>
      <c r="ATJ11" s="15"/>
      <c r="ATK11" s="15"/>
      <c r="ATL11" s="15"/>
      <c r="ATM11" s="15"/>
      <c r="ATN11" s="15"/>
      <c r="ATO11" s="15"/>
      <c r="ATP11" s="15"/>
      <c r="ATQ11" s="15"/>
      <c r="ATR11" s="15"/>
      <c r="ATS11" s="15"/>
      <c r="ATT11" s="15"/>
      <c r="ATU11" s="15"/>
      <c r="ATV11" s="15"/>
      <c r="ATW11" s="15"/>
      <c r="ATX11" s="15"/>
      <c r="ATY11" s="15"/>
      <c r="ATZ11" s="15"/>
      <c r="AUA11" s="15"/>
      <c r="AUB11" s="15"/>
      <c r="AUC11" s="15"/>
      <c r="AUD11" s="15"/>
      <c r="AUE11" s="15"/>
      <c r="AUF11" s="15"/>
      <c r="AUG11" s="15"/>
      <c r="AUH11" s="15"/>
      <c r="AUI11" s="15"/>
      <c r="AUJ11" s="15"/>
      <c r="AUK11" s="15"/>
      <c r="AUL11" s="15"/>
      <c r="AUM11" s="15"/>
      <c r="AUN11" s="15"/>
      <c r="AUO11" s="15"/>
      <c r="AUP11" s="15"/>
      <c r="AUQ11" s="15"/>
      <c r="AUR11" s="15"/>
      <c r="AUS11" s="15"/>
      <c r="AUT11" s="15"/>
      <c r="AUU11" s="15"/>
      <c r="AUV11" s="15"/>
      <c r="AUW11" s="15"/>
      <c r="AUX11" s="15"/>
      <c r="AUY11" s="15"/>
      <c r="AUZ11" s="15"/>
      <c r="AVA11" s="15"/>
      <c r="AVB11" s="15"/>
      <c r="AVC11" s="15"/>
      <c r="AVD11" s="15"/>
      <c r="AVE11" s="15"/>
      <c r="AVF11" s="15"/>
      <c r="AVG11" s="15"/>
      <c r="AVH11" s="15"/>
      <c r="AVI11" s="15"/>
      <c r="AVJ11" s="15"/>
      <c r="AVK11" s="15"/>
      <c r="AVL11" s="15"/>
      <c r="AVM11" s="15"/>
      <c r="AVN11" s="15"/>
      <c r="AVO11" s="15"/>
      <c r="AVP11" s="15"/>
      <c r="AVQ11" s="15"/>
      <c r="AVR11" s="15"/>
      <c r="AVS11" s="15"/>
      <c r="AVT11" s="15"/>
      <c r="AVU11" s="15"/>
      <c r="AVV11" s="15"/>
      <c r="AVW11" s="15"/>
      <c r="AVX11" s="15"/>
      <c r="AVY11" s="15"/>
      <c r="AVZ11" s="15"/>
      <c r="AWA11" s="15"/>
      <c r="AWB11" s="15"/>
      <c r="AWC11" s="15"/>
      <c r="AWD11" s="15"/>
      <c r="AWE11" s="15"/>
      <c r="AWF11" s="15"/>
      <c r="AWG11" s="15"/>
      <c r="AWH11" s="15"/>
      <c r="AWI11" s="15"/>
      <c r="AWJ11" s="15"/>
      <c r="AWK11" s="15"/>
      <c r="AWL11" s="15"/>
      <c r="AWM11" s="15"/>
      <c r="AWN11" s="15"/>
      <c r="AWO11" s="15"/>
      <c r="AWP11" s="15"/>
      <c r="AWQ11" s="15"/>
      <c r="AWR11" s="15"/>
      <c r="AWS11" s="15"/>
      <c r="AWT11" s="15"/>
      <c r="AWU11" s="15"/>
      <c r="AWV11" s="15"/>
      <c r="AWW11" s="15"/>
      <c r="AWX11" s="15"/>
      <c r="AWY11" s="15"/>
      <c r="AWZ11" s="15"/>
      <c r="AXA11" s="15"/>
      <c r="AXB11" s="15"/>
      <c r="AXC11" s="15"/>
      <c r="AXD11" s="15"/>
      <c r="AXE11" s="15"/>
      <c r="AXF11" s="15"/>
      <c r="AXG11" s="15"/>
      <c r="AXH11" s="15"/>
      <c r="AXI11" s="15"/>
      <c r="AXJ11" s="15"/>
      <c r="AXK11" s="15"/>
      <c r="AXL11" s="15"/>
      <c r="AXM11" s="15"/>
      <c r="AXN11" s="15"/>
      <c r="AXO11" s="15"/>
      <c r="AXP11" s="15"/>
      <c r="AXQ11" s="15"/>
      <c r="AXR11" s="15"/>
      <c r="AXS11" s="15"/>
      <c r="AXT11" s="15"/>
      <c r="AXU11" s="15"/>
      <c r="AXV11" s="15"/>
      <c r="AXW11" s="15"/>
      <c r="AXX11" s="15"/>
      <c r="AXY11" s="15"/>
      <c r="AXZ11" s="15"/>
      <c r="AYA11" s="15"/>
      <c r="AYB11" s="15"/>
      <c r="AYC11" s="15"/>
      <c r="AYD11" s="15"/>
      <c r="AYE11" s="15"/>
      <c r="AYF11" s="15"/>
      <c r="AYG11" s="15"/>
      <c r="AYH11" s="15"/>
      <c r="AYI11" s="15"/>
      <c r="AYJ11" s="15"/>
      <c r="AYK11" s="15"/>
      <c r="AYL11" s="15"/>
      <c r="AYM11" s="15"/>
      <c r="AYN11" s="15"/>
      <c r="AYO11" s="15"/>
      <c r="AYP11" s="15"/>
      <c r="AYQ11" s="15"/>
      <c r="AYR11" s="15"/>
      <c r="AYS11" s="15"/>
      <c r="AYT11" s="15"/>
      <c r="AYU11" s="15"/>
      <c r="AYV11" s="15"/>
      <c r="AYW11" s="15"/>
      <c r="AYX11" s="15"/>
      <c r="AYY11" s="15"/>
      <c r="AYZ11" s="15"/>
      <c r="AZA11" s="15"/>
      <c r="AZB11" s="15"/>
      <c r="AZC11" s="15"/>
      <c r="AZD11" s="15"/>
      <c r="AZE11" s="15"/>
      <c r="AZF11" s="15"/>
      <c r="AZG11" s="15"/>
      <c r="AZH11" s="15"/>
      <c r="AZI11" s="15"/>
      <c r="AZJ11" s="15"/>
      <c r="AZK11" s="15"/>
      <c r="AZL11" s="15"/>
      <c r="AZM11" s="15"/>
      <c r="AZN11" s="15"/>
      <c r="AZO11" s="15"/>
      <c r="AZP11" s="15"/>
      <c r="AZQ11" s="15"/>
      <c r="AZR11" s="15"/>
      <c r="AZS11" s="15"/>
      <c r="AZT11" s="15"/>
      <c r="AZU11" s="15"/>
      <c r="AZV11" s="15"/>
      <c r="AZW11" s="15"/>
      <c r="AZX11" s="15"/>
      <c r="AZY11" s="15"/>
      <c r="AZZ11" s="15"/>
      <c r="BAA11" s="15"/>
      <c r="BAB11" s="15"/>
      <c r="BAC11" s="15"/>
      <c r="BAD11" s="15"/>
      <c r="BAE11" s="15"/>
      <c r="BAF11" s="15"/>
      <c r="BAG11" s="15"/>
      <c r="BAH11" s="15"/>
      <c r="BAI11" s="15"/>
      <c r="BAJ11" s="15"/>
      <c r="BAK11" s="15"/>
      <c r="BAL11" s="15"/>
      <c r="BAM11" s="15"/>
      <c r="BAN11" s="15"/>
      <c r="BAO11" s="15"/>
      <c r="BAP11" s="15"/>
      <c r="BAQ11" s="15"/>
      <c r="BAR11" s="15"/>
      <c r="BAS11" s="15"/>
      <c r="BAT11" s="15"/>
      <c r="BAU11" s="15"/>
      <c r="BAV11" s="15"/>
      <c r="BAW11" s="15"/>
      <c r="BAX11" s="15"/>
      <c r="BAY11" s="15"/>
      <c r="BAZ11" s="15"/>
      <c r="BBA11" s="15"/>
      <c r="BBB11" s="15"/>
      <c r="BBC11" s="15"/>
      <c r="BBD11" s="15"/>
      <c r="BBE11" s="15"/>
      <c r="BBF11" s="15"/>
      <c r="BBG11" s="15"/>
      <c r="BBH11" s="15"/>
      <c r="BBI11" s="15"/>
      <c r="BBJ11" s="15"/>
      <c r="BBK11" s="15"/>
      <c r="BBL11" s="15"/>
      <c r="BBM11" s="15"/>
      <c r="BBN11" s="15"/>
      <c r="BBO11" s="15"/>
      <c r="BBP11" s="15"/>
      <c r="BBQ11" s="15"/>
      <c r="BBR11" s="15"/>
      <c r="BBS11" s="15"/>
      <c r="BBT11" s="15"/>
      <c r="BBU11" s="15"/>
      <c r="BBV11" s="15"/>
      <c r="BBW11" s="15"/>
      <c r="BBX11" s="15"/>
      <c r="BBY11" s="15"/>
      <c r="BBZ11" s="15"/>
      <c r="BCA11" s="15"/>
      <c r="BCB11" s="15"/>
      <c r="BCC11" s="15"/>
      <c r="BCD11" s="15"/>
      <c r="BCE11" s="15"/>
      <c r="BCF11" s="15"/>
      <c r="BCG11" s="15"/>
      <c r="BCH11" s="15"/>
      <c r="BCI11" s="15"/>
      <c r="BCJ11" s="15"/>
      <c r="BCK11" s="15"/>
      <c r="BCL11" s="15"/>
      <c r="BCM11" s="15"/>
      <c r="BCN11" s="15"/>
      <c r="BCO11" s="15"/>
      <c r="BCP11" s="15"/>
      <c r="BCQ11" s="15"/>
      <c r="BCR11" s="15"/>
      <c r="BCS11" s="15"/>
      <c r="BCT11" s="15"/>
      <c r="BCU11" s="15"/>
      <c r="BCV11" s="15"/>
      <c r="BCW11" s="15"/>
      <c r="BCX11" s="15"/>
      <c r="BCY11" s="15"/>
      <c r="BCZ11" s="15"/>
      <c r="BDA11" s="15"/>
      <c r="BDB11" s="15"/>
      <c r="BDC11" s="15"/>
      <c r="BDD11" s="15"/>
      <c r="BDE11" s="15"/>
      <c r="BDF11" s="15"/>
      <c r="BDG11" s="15"/>
      <c r="BDH11" s="15"/>
      <c r="BDI11" s="15"/>
      <c r="BDJ11" s="15"/>
      <c r="BDK11" s="15"/>
      <c r="BDL11" s="15"/>
      <c r="BDM11" s="15"/>
      <c r="BDN11" s="15"/>
      <c r="BDO11" s="15"/>
      <c r="BDP11" s="15"/>
      <c r="BDQ11" s="15"/>
      <c r="BDR11" s="15"/>
      <c r="BDS11" s="15"/>
      <c r="BDT11" s="15"/>
      <c r="BDU11" s="15"/>
      <c r="BDV11" s="15"/>
      <c r="BDW11" s="15"/>
      <c r="BDX11" s="15"/>
      <c r="BDY11" s="15"/>
      <c r="BDZ11" s="15"/>
      <c r="BEA11" s="15"/>
      <c r="BEB11" s="15"/>
      <c r="BEC11" s="15"/>
      <c r="BED11" s="15"/>
      <c r="BEE11" s="15"/>
      <c r="BEF11" s="15"/>
      <c r="BEG11" s="15"/>
      <c r="BEH11" s="15"/>
      <c r="BEI11" s="15"/>
      <c r="BEJ11" s="15"/>
      <c r="BEK11" s="15"/>
      <c r="BEL11" s="15"/>
      <c r="BEM11" s="15"/>
      <c r="BEN11" s="15"/>
      <c r="BEO11" s="15"/>
      <c r="BEP11" s="15"/>
      <c r="BEQ11" s="15"/>
      <c r="BER11" s="15"/>
      <c r="BES11" s="15"/>
      <c r="BET11" s="15"/>
      <c r="BEU11" s="15"/>
      <c r="BEV11" s="15"/>
      <c r="BEW11" s="15"/>
      <c r="BEX11" s="15"/>
      <c r="BEY11" s="15"/>
      <c r="BEZ11" s="15"/>
      <c r="BFA11" s="15"/>
      <c r="BFB11" s="15"/>
      <c r="BFC11" s="15"/>
      <c r="BFD11" s="15"/>
      <c r="BFE11" s="15"/>
      <c r="BFF11" s="15"/>
      <c r="BFG11" s="15"/>
      <c r="BFH11" s="15"/>
      <c r="BFI11" s="15"/>
      <c r="BFJ11" s="15"/>
      <c r="BFK11" s="15"/>
      <c r="BFL11" s="15"/>
      <c r="BFM11" s="15"/>
      <c r="BFN11" s="15"/>
      <c r="BFO11" s="15"/>
      <c r="BFP11" s="15"/>
      <c r="BFQ11" s="15"/>
      <c r="BFR11" s="15"/>
      <c r="BFS11" s="15"/>
      <c r="BFT11" s="15"/>
      <c r="BFU11" s="15"/>
      <c r="BFV11" s="15"/>
      <c r="BFW11" s="15"/>
      <c r="BFX11" s="15"/>
      <c r="BFY11" s="15"/>
      <c r="BFZ11" s="15"/>
      <c r="BGA11" s="15"/>
      <c r="BGB11" s="15"/>
      <c r="BGC11" s="15"/>
      <c r="BGD11" s="15"/>
      <c r="BGE11" s="15"/>
      <c r="BGF11" s="15"/>
      <c r="BGG11" s="15"/>
      <c r="BGH11" s="15"/>
      <c r="BGI11" s="15"/>
      <c r="BGJ11" s="15"/>
      <c r="BGK11" s="15"/>
      <c r="BGL11" s="15"/>
      <c r="BGM11" s="15"/>
      <c r="BGN11" s="15"/>
      <c r="BGO11" s="15"/>
      <c r="BGP11" s="15"/>
      <c r="BGQ11" s="15"/>
      <c r="BGR11" s="15"/>
      <c r="BGS11" s="15"/>
      <c r="BGT11" s="15"/>
      <c r="BGU11" s="15"/>
      <c r="BGV11" s="15"/>
      <c r="BGW11" s="15"/>
      <c r="BGX11" s="15"/>
      <c r="BGY11" s="15"/>
      <c r="BGZ11" s="15"/>
      <c r="BHA11" s="15"/>
      <c r="BHB11" s="15"/>
      <c r="BHC11" s="15"/>
      <c r="BHD11" s="15"/>
      <c r="BHE11" s="15"/>
      <c r="BHF11" s="15"/>
      <c r="BHG11" s="15"/>
      <c r="BHH11" s="15"/>
      <c r="BHI11" s="15"/>
      <c r="BHJ11" s="15"/>
      <c r="BHK11" s="15"/>
      <c r="BHL11" s="15"/>
      <c r="BHM11" s="15"/>
      <c r="BHN11" s="15"/>
      <c r="BHO11" s="15"/>
      <c r="BHP11" s="15"/>
      <c r="BHQ11" s="15"/>
      <c r="BHR11" s="15"/>
      <c r="BHS11" s="15"/>
      <c r="BHT11" s="15"/>
      <c r="BHU11" s="15"/>
      <c r="BHV11" s="15"/>
      <c r="BHW11" s="15"/>
      <c r="BHX11" s="15"/>
      <c r="BHY11" s="15"/>
      <c r="BHZ11" s="15"/>
      <c r="BIA11" s="15"/>
      <c r="BIB11" s="15"/>
      <c r="BIC11" s="15"/>
      <c r="BID11" s="15"/>
      <c r="BIE11" s="15"/>
      <c r="BIF11" s="15"/>
      <c r="BIG11" s="15"/>
      <c r="BIH11" s="15"/>
      <c r="BII11" s="15"/>
      <c r="BIJ11" s="15"/>
      <c r="BIK11" s="15"/>
      <c r="BIL11" s="15"/>
      <c r="BIM11" s="15"/>
      <c r="BIN11" s="15"/>
      <c r="BIO11" s="15"/>
      <c r="BIP11" s="15"/>
      <c r="BIQ11" s="15"/>
      <c r="BIR11" s="15"/>
      <c r="BIS11" s="15"/>
      <c r="BIT11" s="15"/>
      <c r="BIU11" s="15"/>
      <c r="BIV11" s="15"/>
      <c r="BIW11" s="15"/>
      <c r="BIX11" s="15"/>
      <c r="BIY11" s="15"/>
      <c r="BIZ11" s="15"/>
      <c r="BJA11" s="15"/>
      <c r="BJB11" s="15"/>
      <c r="BJC11" s="15"/>
      <c r="BJD11" s="15"/>
      <c r="BJE11" s="15"/>
      <c r="BJF11" s="15"/>
      <c r="BJG11" s="15"/>
      <c r="BJH11" s="15"/>
      <c r="BJI11" s="15"/>
      <c r="BJJ11" s="15"/>
      <c r="BJK11" s="15"/>
      <c r="BJL11" s="15"/>
      <c r="BJM11" s="15"/>
      <c r="BJN11" s="15"/>
      <c r="BJO11" s="15"/>
      <c r="BJP11" s="15"/>
      <c r="BJQ11" s="15"/>
      <c r="BJR11" s="15"/>
      <c r="BJS11" s="15"/>
      <c r="BJT11" s="15"/>
      <c r="BJU11" s="15"/>
      <c r="BJV11" s="15"/>
      <c r="BJW11" s="15"/>
      <c r="BJX11" s="15"/>
      <c r="BJY11" s="15"/>
      <c r="BJZ11" s="15"/>
      <c r="BKA11" s="15"/>
      <c r="BKB11" s="15"/>
      <c r="BKC11" s="15"/>
      <c r="BKD11" s="15"/>
      <c r="BKE11" s="15"/>
      <c r="BKF11" s="15"/>
      <c r="BKG11" s="15"/>
      <c r="BKH11" s="15"/>
      <c r="BKI11" s="15"/>
      <c r="BKJ11" s="15"/>
      <c r="BKK11" s="15"/>
      <c r="BKL11" s="15"/>
      <c r="BKM11" s="15"/>
      <c r="BKN11" s="15"/>
      <c r="BKO11" s="15"/>
      <c r="BKP11" s="15"/>
      <c r="BKQ11" s="15"/>
      <c r="BKR11" s="15"/>
      <c r="BKS11" s="15"/>
      <c r="BKT11" s="15"/>
      <c r="BKU11" s="15"/>
      <c r="BKV11" s="15"/>
      <c r="BKW11" s="15"/>
      <c r="BKX11" s="15"/>
      <c r="BKY11" s="15"/>
      <c r="BKZ11" s="15"/>
      <c r="BLA11" s="15"/>
      <c r="BLB11" s="15"/>
      <c r="BLC11" s="15"/>
      <c r="BLD11" s="15"/>
      <c r="BLE11" s="15"/>
      <c r="BLF11" s="15"/>
      <c r="BLG11" s="15"/>
      <c r="BLH11" s="15"/>
      <c r="BLI11" s="15"/>
      <c r="BLJ11" s="15"/>
      <c r="BLK11" s="15"/>
      <c r="BLL11" s="15"/>
      <c r="BLM11" s="15"/>
      <c r="BLN11" s="15"/>
      <c r="BLO11" s="15"/>
      <c r="BLP11" s="15"/>
      <c r="BLQ11" s="15"/>
      <c r="BLR11" s="15"/>
      <c r="BLS11" s="15"/>
      <c r="BLT11" s="15"/>
      <c r="BLU11" s="15"/>
      <c r="BLV11" s="15"/>
      <c r="BLW11" s="15"/>
      <c r="BLX11" s="15"/>
      <c r="BLY11" s="15"/>
      <c r="BLZ11" s="15"/>
      <c r="BMA11" s="15"/>
      <c r="BMB11" s="15"/>
      <c r="BMC11" s="15"/>
      <c r="BMD11" s="15"/>
      <c r="BME11" s="15"/>
      <c r="BMF11" s="15"/>
      <c r="BMG11" s="15"/>
      <c r="BMH11" s="15"/>
      <c r="BMI11" s="15"/>
      <c r="BMJ11" s="15"/>
      <c r="BMK11" s="28"/>
    </row>
    <row r="12" spans="1:1701" s="29" customFormat="1" ht="283.5" x14ac:dyDescent="0.25">
      <c r="A12" s="17"/>
      <c r="B12" s="18"/>
      <c r="C12" s="31" t="s">
        <v>63</v>
      </c>
      <c r="D12" s="18" t="s">
        <v>39</v>
      </c>
      <c r="E12" s="18" t="s">
        <v>40</v>
      </c>
      <c r="F12" s="35">
        <v>0.14000000000000001</v>
      </c>
      <c r="G12" s="36"/>
      <c r="H12" s="68"/>
      <c r="I12" s="36"/>
      <c r="J12" s="68">
        <v>7.0000000000000007E-2</v>
      </c>
      <c r="K12" s="36"/>
      <c r="L12" s="68"/>
      <c r="M12" s="36"/>
      <c r="N12" s="68">
        <v>7.0000000000000007E-2</v>
      </c>
      <c r="O12" s="20">
        <f t="shared" si="0"/>
        <v>0</v>
      </c>
      <c r="P12" s="20">
        <f t="shared" si="0"/>
        <v>0.14000000000000001</v>
      </c>
      <c r="Q12" s="37" t="s">
        <v>41</v>
      </c>
      <c r="R12" s="23" t="s">
        <v>64</v>
      </c>
      <c r="S12" s="37"/>
      <c r="T12" s="37"/>
      <c r="U12" s="31" t="s">
        <v>43</v>
      </c>
      <c r="V12" s="31"/>
      <c r="W12" s="24" t="s">
        <v>51</v>
      </c>
      <c r="X12" s="24"/>
      <c r="Y12" s="25" t="s">
        <v>45</v>
      </c>
      <c r="Z12" s="24" t="s">
        <v>46</v>
      </c>
      <c r="AA12" s="26" t="s">
        <v>47</v>
      </c>
      <c r="AB12" s="27" t="s">
        <v>48</v>
      </c>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c r="IW12" s="15"/>
      <c r="IX12" s="15"/>
      <c r="IY12" s="15"/>
      <c r="IZ12" s="15"/>
      <c r="JA12" s="15"/>
      <c r="JB12" s="15"/>
      <c r="JC12" s="15"/>
      <c r="JD12" s="15"/>
      <c r="JE12" s="15"/>
      <c r="JF12" s="15"/>
      <c r="JG12" s="15"/>
      <c r="JH12" s="15"/>
      <c r="JI12" s="15"/>
      <c r="JJ12" s="15"/>
      <c r="JK12" s="15"/>
      <c r="JL12" s="15"/>
      <c r="JM12" s="15"/>
      <c r="JN12" s="15"/>
      <c r="JO12" s="15"/>
      <c r="JP12" s="15"/>
      <c r="JQ12" s="15"/>
      <c r="JR12" s="15"/>
      <c r="JS12" s="15"/>
      <c r="JT12" s="15"/>
      <c r="JU12" s="15"/>
      <c r="JV12" s="15"/>
      <c r="JW12" s="15"/>
      <c r="JX12" s="15"/>
      <c r="JY12" s="15"/>
      <c r="JZ12" s="15"/>
      <c r="KA12" s="15"/>
      <c r="KB12" s="15"/>
      <c r="KC12" s="15"/>
      <c r="KD12" s="15"/>
      <c r="KE12" s="15"/>
      <c r="KF12" s="15"/>
      <c r="KG12" s="15"/>
      <c r="KH12" s="15"/>
      <c r="KI12" s="15"/>
      <c r="KJ12" s="15"/>
      <c r="KK12" s="15"/>
      <c r="KL12" s="15"/>
      <c r="KM12" s="15"/>
      <c r="KN12" s="15"/>
      <c r="KO12" s="15"/>
      <c r="KP12" s="15"/>
      <c r="KQ12" s="15"/>
      <c r="KR12" s="15"/>
      <c r="KS12" s="15"/>
      <c r="KT12" s="15"/>
      <c r="KU12" s="15"/>
      <c r="KV12" s="15"/>
      <c r="KW12" s="15"/>
      <c r="KX12" s="15"/>
      <c r="KY12" s="15"/>
      <c r="KZ12" s="15"/>
      <c r="LA12" s="15"/>
      <c r="LB12" s="15"/>
      <c r="LC12" s="15"/>
      <c r="LD12" s="15"/>
      <c r="LE12" s="15"/>
      <c r="LF12" s="15"/>
      <c r="LG12" s="15"/>
      <c r="LH12" s="15"/>
      <c r="LI12" s="15"/>
      <c r="LJ12" s="15"/>
      <c r="LK12" s="15"/>
      <c r="LL12" s="15"/>
      <c r="LM12" s="15"/>
      <c r="LN12" s="15"/>
      <c r="LO12" s="15"/>
      <c r="LP12" s="15"/>
      <c r="LQ12" s="15"/>
      <c r="LR12" s="15"/>
      <c r="LS12" s="15"/>
      <c r="LT12" s="15"/>
      <c r="LU12" s="15"/>
      <c r="LV12" s="15"/>
      <c r="LW12" s="15"/>
      <c r="LX12" s="15"/>
      <c r="LY12" s="15"/>
      <c r="LZ12" s="15"/>
      <c r="MA12" s="15"/>
      <c r="MB12" s="15"/>
      <c r="MC12" s="15"/>
      <c r="MD12" s="15"/>
      <c r="ME12" s="15"/>
      <c r="MF12" s="15"/>
      <c r="MG12" s="15"/>
      <c r="MH12" s="15"/>
      <c r="MI12" s="15"/>
      <c r="MJ12" s="15"/>
      <c r="MK12" s="15"/>
      <c r="ML12" s="15"/>
      <c r="MM12" s="15"/>
      <c r="MN12" s="15"/>
      <c r="MO12" s="15"/>
      <c r="MP12" s="15"/>
      <c r="MQ12" s="15"/>
      <c r="MR12" s="15"/>
      <c r="MS12" s="15"/>
      <c r="MT12" s="15"/>
      <c r="MU12" s="15"/>
      <c r="MV12" s="15"/>
      <c r="MW12" s="15"/>
      <c r="MX12" s="15"/>
      <c r="MY12" s="15"/>
      <c r="MZ12" s="15"/>
      <c r="NA12" s="15"/>
      <c r="NB12" s="15"/>
      <c r="NC12" s="15"/>
      <c r="ND12" s="15"/>
      <c r="NE12" s="15"/>
      <c r="NF12" s="15"/>
      <c r="NG12" s="15"/>
      <c r="NH12" s="15"/>
      <c r="NI12" s="15"/>
      <c r="NJ12" s="15"/>
      <c r="NK12" s="15"/>
      <c r="NL12" s="15"/>
      <c r="NM12" s="15"/>
      <c r="NN12" s="15"/>
      <c r="NO12" s="15"/>
      <c r="NP12" s="15"/>
      <c r="NQ12" s="15"/>
      <c r="NR12" s="15"/>
      <c r="NS12" s="15"/>
      <c r="NT12" s="15"/>
      <c r="NU12" s="15"/>
      <c r="NV12" s="15"/>
      <c r="NW12" s="15"/>
      <c r="NX12" s="15"/>
      <c r="NY12" s="15"/>
      <c r="NZ12" s="15"/>
      <c r="OA12" s="15"/>
      <c r="OB12" s="15"/>
      <c r="OC12" s="15"/>
      <c r="OD12" s="15"/>
      <c r="OE12" s="15"/>
      <c r="OF12" s="15"/>
      <c r="OG12" s="15"/>
      <c r="OH12" s="15"/>
      <c r="OI12" s="15"/>
      <c r="OJ12" s="15"/>
      <c r="OK12" s="15"/>
      <c r="OL12" s="15"/>
      <c r="OM12" s="15"/>
      <c r="ON12" s="15"/>
      <c r="OO12" s="15"/>
      <c r="OP12" s="15"/>
      <c r="OQ12" s="15"/>
      <c r="OR12" s="15"/>
      <c r="OS12" s="15"/>
      <c r="OT12" s="15"/>
      <c r="OU12" s="15"/>
      <c r="OV12" s="15"/>
      <c r="OW12" s="15"/>
      <c r="OX12" s="15"/>
      <c r="OY12" s="15"/>
      <c r="OZ12" s="15"/>
      <c r="PA12" s="15"/>
      <c r="PB12" s="15"/>
      <c r="PC12" s="15"/>
      <c r="PD12" s="15"/>
      <c r="PE12" s="15"/>
      <c r="PF12" s="15"/>
      <c r="PG12" s="15"/>
      <c r="PH12" s="15"/>
      <c r="PI12" s="15"/>
      <c r="PJ12" s="15"/>
      <c r="PK12" s="15"/>
      <c r="PL12" s="15"/>
      <c r="PM12" s="15"/>
      <c r="PN12" s="15"/>
      <c r="PO12" s="15"/>
      <c r="PP12" s="15"/>
      <c r="PQ12" s="15"/>
      <c r="PR12" s="15"/>
      <c r="PS12" s="15"/>
      <c r="PT12" s="15"/>
      <c r="PU12" s="15"/>
      <c r="PV12" s="15"/>
      <c r="PW12" s="15"/>
      <c r="PX12" s="15"/>
      <c r="PY12" s="15"/>
      <c r="PZ12" s="15"/>
      <c r="QA12" s="15"/>
      <c r="QB12" s="15"/>
      <c r="QC12" s="15"/>
      <c r="QD12" s="15"/>
      <c r="QE12" s="15"/>
      <c r="QF12" s="15"/>
      <c r="QG12" s="15"/>
      <c r="QH12" s="15"/>
      <c r="QI12" s="15"/>
      <c r="QJ12" s="15"/>
      <c r="QK12" s="15"/>
      <c r="QL12" s="15"/>
      <c r="QM12" s="15"/>
      <c r="QN12" s="15"/>
      <c r="QO12" s="15"/>
      <c r="QP12" s="15"/>
      <c r="QQ12" s="15"/>
      <c r="QR12" s="15"/>
      <c r="QS12" s="15"/>
      <c r="QT12" s="15"/>
      <c r="QU12" s="15"/>
      <c r="QV12" s="15"/>
      <c r="QW12" s="15"/>
      <c r="QX12" s="15"/>
      <c r="QY12" s="15"/>
      <c r="QZ12" s="15"/>
      <c r="RA12" s="15"/>
      <c r="RB12" s="15"/>
      <c r="RC12" s="15"/>
      <c r="RD12" s="15"/>
      <c r="RE12" s="15"/>
      <c r="RF12" s="15"/>
      <c r="RG12" s="15"/>
      <c r="RH12" s="15"/>
      <c r="RI12" s="15"/>
      <c r="RJ12" s="15"/>
      <c r="RK12" s="15"/>
      <c r="RL12" s="15"/>
      <c r="RM12" s="15"/>
      <c r="RN12" s="15"/>
      <c r="RO12" s="15"/>
      <c r="RP12" s="15"/>
      <c r="RQ12" s="15"/>
      <c r="RR12" s="15"/>
      <c r="RS12" s="15"/>
      <c r="RT12" s="15"/>
      <c r="RU12" s="15"/>
      <c r="RV12" s="15"/>
      <c r="RW12" s="15"/>
      <c r="RX12" s="15"/>
      <c r="RY12" s="15"/>
      <c r="RZ12" s="15"/>
      <c r="SA12" s="15"/>
      <c r="SB12" s="15"/>
      <c r="SC12" s="15"/>
      <c r="SD12" s="15"/>
      <c r="SE12" s="15"/>
      <c r="SF12" s="15"/>
      <c r="SG12" s="15"/>
      <c r="SH12" s="15"/>
      <c r="SI12" s="15"/>
      <c r="SJ12" s="15"/>
      <c r="SK12" s="15"/>
      <c r="SL12" s="15"/>
      <c r="SM12" s="15"/>
      <c r="SN12" s="15"/>
      <c r="SO12" s="15"/>
      <c r="SP12" s="15"/>
      <c r="SQ12" s="15"/>
      <c r="SR12" s="15"/>
      <c r="SS12" s="15"/>
      <c r="ST12" s="15"/>
      <c r="SU12" s="15"/>
      <c r="SV12" s="15"/>
      <c r="SW12" s="15"/>
      <c r="SX12" s="15"/>
      <c r="SY12" s="15"/>
      <c r="SZ12" s="15"/>
      <c r="TA12" s="15"/>
      <c r="TB12" s="15"/>
      <c r="TC12" s="15"/>
      <c r="TD12" s="15"/>
      <c r="TE12" s="15"/>
      <c r="TF12" s="15"/>
      <c r="TG12" s="15"/>
      <c r="TH12" s="15"/>
      <c r="TI12" s="15"/>
      <c r="TJ12" s="15"/>
      <c r="TK12" s="15"/>
      <c r="TL12" s="15"/>
      <c r="TM12" s="15"/>
      <c r="TN12" s="15"/>
      <c r="TO12" s="15"/>
      <c r="TP12" s="15"/>
      <c r="TQ12" s="15"/>
      <c r="TR12" s="15"/>
      <c r="TS12" s="15"/>
      <c r="TT12" s="15"/>
      <c r="TU12" s="15"/>
      <c r="TV12" s="15"/>
      <c r="TW12" s="15"/>
      <c r="TX12" s="15"/>
      <c r="TY12" s="15"/>
      <c r="TZ12" s="15"/>
      <c r="UA12" s="15"/>
      <c r="UB12" s="15"/>
      <c r="UC12" s="15"/>
      <c r="UD12" s="15"/>
      <c r="UE12" s="15"/>
      <c r="UF12" s="15"/>
      <c r="UG12" s="15"/>
      <c r="UH12" s="15"/>
      <c r="UI12" s="15"/>
      <c r="UJ12" s="15"/>
      <c r="UK12" s="15"/>
      <c r="UL12" s="15"/>
      <c r="UM12" s="15"/>
      <c r="UN12" s="15"/>
      <c r="UO12" s="15"/>
      <c r="UP12" s="15"/>
      <c r="UQ12" s="15"/>
      <c r="UR12" s="15"/>
      <c r="US12" s="15"/>
      <c r="UT12" s="15"/>
      <c r="UU12" s="15"/>
      <c r="UV12" s="15"/>
      <c r="UW12" s="15"/>
      <c r="UX12" s="15"/>
      <c r="UY12" s="15"/>
      <c r="UZ12" s="15"/>
      <c r="VA12" s="15"/>
      <c r="VB12" s="15"/>
      <c r="VC12" s="15"/>
      <c r="VD12" s="15"/>
      <c r="VE12" s="15"/>
      <c r="VF12" s="15"/>
      <c r="VG12" s="15"/>
      <c r="VH12" s="15"/>
      <c r="VI12" s="15"/>
      <c r="VJ12" s="15"/>
      <c r="VK12" s="15"/>
      <c r="VL12" s="15"/>
      <c r="VM12" s="15"/>
      <c r="VN12" s="15"/>
      <c r="VO12" s="15"/>
      <c r="VP12" s="15"/>
      <c r="VQ12" s="15"/>
      <c r="VR12" s="15"/>
      <c r="VS12" s="15"/>
      <c r="VT12" s="15"/>
      <c r="VU12" s="15"/>
      <c r="VV12" s="15"/>
      <c r="VW12" s="15"/>
      <c r="VX12" s="15"/>
      <c r="VY12" s="15"/>
      <c r="VZ12" s="15"/>
      <c r="WA12" s="15"/>
      <c r="WB12" s="15"/>
      <c r="WC12" s="15"/>
      <c r="WD12" s="15"/>
      <c r="WE12" s="15"/>
      <c r="WF12" s="15"/>
      <c r="WG12" s="15"/>
      <c r="WH12" s="15"/>
      <c r="WI12" s="15"/>
      <c r="WJ12" s="15"/>
      <c r="WK12" s="15"/>
      <c r="WL12" s="15"/>
      <c r="WM12" s="15"/>
      <c r="WN12" s="15"/>
      <c r="WO12" s="15"/>
      <c r="WP12" s="15"/>
      <c r="WQ12" s="15"/>
      <c r="WR12" s="15"/>
      <c r="WS12" s="15"/>
      <c r="WT12" s="15"/>
      <c r="WU12" s="15"/>
      <c r="WV12" s="15"/>
      <c r="WW12" s="15"/>
      <c r="WX12" s="15"/>
      <c r="WY12" s="15"/>
      <c r="WZ12" s="15"/>
      <c r="XA12" s="15"/>
      <c r="XB12" s="15"/>
      <c r="XC12" s="15"/>
      <c r="XD12" s="15"/>
      <c r="XE12" s="15"/>
      <c r="XF12" s="15"/>
      <c r="XG12" s="15"/>
      <c r="XH12" s="15"/>
      <c r="XI12" s="15"/>
      <c r="XJ12" s="15"/>
      <c r="XK12" s="15"/>
      <c r="XL12" s="15"/>
      <c r="XM12" s="15"/>
      <c r="XN12" s="15"/>
      <c r="XO12" s="15"/>
      <c r="XP12" s="15"/>
      <c r="XQ12" s="15"/>
      <c r="XR12" s="15"/>
      <c r="XS12" s="15"/>
      <c r="XT12" s="15"/>
      <c r="XU12" s="15"/>
      <c r="XV12" s="15"/>
      <c r="XW12" s="15"/>
      <c r="XX12" s="15"/>
      <c r="XY12" s="15"/>
      <c r="XZ12" s="15"/>
      <c r="YA12" s="15"/>
      <c r="YB12" s="15"/>
      <c r="YC12" s="15"/>
      <c r="YD12" s="15"/>
      <c r="YE12" s="15"/>
      <c r="YF12" s="15"/>
      <c r="YG12" s="15"/>
      <c r="YH12" s="15"/>
      <c r="YI12" s="15"/>
      <c r="YJ12" s="15"/>
      <c r="YK12" s="15"/>
      <c r="YL12" s="15"/>
      <c r="YM12" s="15"/>
      <c r="YN12" s="15"/>
      <c r="YO12" s="15"/>
      <c r="YP12" s="15"/>
      <c r="YQ12" s="15"/>
      <c r="YR12" s="15"/>
      <c r="YS12" s="15"/>
      <c r="YT12" s="15"/>
      <c r="YU12" s="15"/>
      <c r="YV12" s="15"/>
      <c r="YW12" s="15"/>
      <c r="YX12" s="15"/>
      <c r="YY12" s="15"/>
      <c r="YZ12" s="15"/>
      <c r="ZA12" s="15"/>
      <c r="ZB12" s="15"/>
      <c r="ZC12" s="15"/>
      <c r="ZD12" s="15"/>
      <c r="ZE12" s="15"/>
      <c r="ZF12" s="15"/>
      <c r="ZG12" s="15"/>
      <c r="ZH12" s="15"/>
      <c r="ZI12" s="15"/>
      <c r="ZJ12" s="15"/>
      <c r="ZK12" s="15"/>
      <c r="ZL12" s="15"/>
      <c r="ZM12" s="15"/>
      <c r="ZN12" s="15"/>
      <c r="ZO12" s="15"/>
      <c r="ZP12" s="15"/>
      <c r="ZQ12" s="15"/>
      <c r="ZR12" s="15"/>
      <c r="ZS12" s="15"/>
      <c r="ZT12" s="15"/>
      <c r="ZU12" s="15"/>
      <c r="ZV12" s="15"/>
      <c r="ZW12" s="15"/>
      <c r="ZX12" s="15"/>
      <c r="ZY12" s="15"/>
      <c r="ZZ12" s="15"/>
      <c r="AAA12" s="15"/>
      <c r="AAB12" s="15"/>
      <c r="AAC12" s="15"/>
      <c r="AAD12" s="15"/>
      <c r="AAE12" s="15"/>
      <c r="AAF12" s="15"/>
      <c r="AAG12" s="15"/>
      <c r="AAH12" s="15"/>
      <c r="AAI12" s="15"/>
      <c r="AAJ12" s="15"/>
      <c r="AAK12" s="15"/>
      <c r="AAL12" s="15"/>
      <c r="AAM12" s="15"/>
      <c r="AAN12" s="15"/>
      <c r="AAO12" s="15"/>
      <c r="AAP12" s="15"/>
      <c r="AAQ12" s="15"/>
      <c r="AAR12" s="15"/>
      <c r="AAS12" s="15"/>
      <c r="AAT12" s="15"/>
      <c r="AAU12" s="15"/>
      <c r="AAV12" s="15"/>
      <c r="AAW12" s="15"/>
      <c r="AAX12" s="15"/>
      <c r="AAY12" s="15"/>
      <c r="AAZ12" s="15"/>
      <c r="ABA12" s="15"/>
      <c r="ABB12" s="15"/>
      <c r="ABC12" s="15"/>
      <c r="ABD12" s="15"/>
      <c r="ABE12" s="15"/>
      <c r="ABF12" s="15"/>
      <c r="ABG12" s="15"/>
      <c r="ABH12" s="15"/>
      <c r="ABI12" s="15"/>
      <c r="ABJ12" s="15"/>
      <c r="ABK12" s="15"/>
      <c r="ABL12" s="15"/>
      <c r="ABM12" s="15"/>
      <c r="ABN12" s="15"/>
      <c r="ABO12" s="15"/>
      <c r="ABP12" s="15"/>
      <c r="ABQ12" s="15"/>
      <c r="ABR12" s="15"/>
      <c r="ABS12" s="15"/>
      <c r="ABT12" s="15"/>
      <c r="ABU12" s="15"/>
      <c r="ABV12" s="15"/>
      <c r="ABW12" s="15"/>
      <c r="ABX12" s="15"/>
      <c r="ABY12" s="15"/>
      <c r="ABZ12" s="15"/>
      <c r="ACA12" s="15"/>
      <c r="ACB12" s="15"/>
      <c r="ACC12" s="15"/>
      <c r="ACD12" s="15"/>
      <c r="ACE12" s="15"/>
      <c r="ACF12" s="15"/>
      <c r="ACG12" s="15"/>
      <c r="ACH12" s="15"/>
      <c r="ACI12" s="15"/>
      <c r="ACJ12" s="15"/>
      <c r="ACK12" s="15"/>
      <c r="ACL12" s="15"/>
      <c r="ACM12" s="15"/>
      <c r="ACN12" s="15"/>
      <c r="ACO12" s="15"/>
      <c r="ACP12" s="15"/>
      <c r="ACQ12" s="15"/>
      <c r="ACR12" s="15"/>
      <c r="ACS12" s="15"/>
      <c r="ACT12" s="15"/>
      <c r="ACU12" s="15"/>
      <c r="ACV12" s="15"/>
      <c r="ACW12" s="15"/>
      <c r="ACX12" s="15"/>
      <c r="ACY12" s="15"/>
      <c r="ACZ12" s="15"/>
      <c r="ADA12" s="15"/>
      <c r="ADB12" s="15"/>
      <c r="ADC12" s="15"/>
      <c r="ADD12" s="15"/>
      <c r="ADE12" s="15"/>
      <c r="ADF12" s="15"/>
      <c r="ADG12" s="15"/>
      <c r="ADH12" s="15"/>
      <c r="ADI12" s="15"/>
      <c r="ADJ12" s="15"/>
      <c r="ADK12" s="15"/>
      <c r="ADL12" s="15"/>
      <c r="ADM12" s="15"/>
      <c r="ADN12" s="15"/>
      <c r="ADO12" s="15"/>
      <c r="ADP12" s="15"/>
      <c r="ADQ12" s="15"/>
      <c r="ADR12" s="15"/>
      <c r="ADS12" s="15"/>
      <c r="ADT12" s="15"/>
      <c r="ADU12" s="15"/>
      <c r="ADV12" s="15"/>
      <c r="ADW12" s="15"/>
      <c r="ADX12" s="15"/>
      <c r="ADY12" s="15"/>
      <c r="ADZ12" s="15"/>
      <c r="AEA12" s="15"/>
      <c r="AEB12" s="15"/>
      <c r="AEC12" s="15"/>
      <c r="AED12" s="15"/>
      <c r="AEE12" s="15"/>
      <c r="AEF12" s="15"/>
      <c r="AEG12" s="15"/>
      <c r="AEH12" s="15"/>
      <c r="AEI12" s="15"/>
      <c r="AEJ12" s="15"/>
      <c r="AEK12" s="15"/>
      <c r="AEL12" s="15"/>
      <c r="AEM12" s="15"/>
      <c r="AEN12" s="15"/>
      <c r="AEO12" s="15"/>
      <c r="AEP12" s="15"/>
      <c r="AEQ12" s="15"/>
      <c r="AER12" s="15"/>
      <c r="AES12" s="15"/>
      <c r="AET12" s="15"/>
      <c r="AEU12" s="15"/>
      <c r="AEV12" s="15"/>
      <c r="AEW12" s="15"/>
      <c r="AEX12" s="15"/>
      <c r="AEY12" s="15"/>
      <c r="AEZ12" s="15"/>
      <c r="AFA12" s="15"/>
      <c r="AFB12" s="15"/>
      <c r="AFC12" s="15"/>
      <c r="AFD12" s="15"/>
      <c r="AFE12" s="15"/>
      <c r="AFF12" s="15"/>
      <c r="AFG12" s="15"/>
      <c r="AFH12" s="15"/>
      <c r="AFI12" s="15"/>
      <c r="AFJ12" s="15"/>
      <c r="AFK12" s="15"/>
      <c r="AFL12" s="15"/>
      <c r="AFM12" s="15"/>
      <c r="AFN12" s="15"/>
      <c r="AFO12" s="15"/>
      <c r="AFP12" s="15"/>
      <c r="AFQ12" s="15"/>
      <c r="AFR12" s="15"/>
      <c r="AFS12" s="15"/>
      <c r="AFT12" s="15"/>
      <c r="AFU12" s="15"/>
      <c r="AFV12" s="15"/>
      <c r="AFW12" s="15"/>
      <c r="AFX12" s="15"/>
      <c r="AFY12" s="15"/>
      <c r="AFZ12" s="15"/>
      <c r="AGA12" s="15"/>
      <c r="AGB12" s="15"/>
      <c r="AGC12" s="15"/>
      <c r="AGD12" s="15"/>
      <c r="AGE12" s="15"/>
      <c r="AGF12" s="15"/>
      <c r="AGG12" s="15"/>
      <c r="AGH12" s="15"/>
      <c r="AGI12" s="15"/>
      <c r="AGJ12" s="15"/>
      <c r="AGK12" s="15"/>
      <c r="AGL12" s="15"/>
      <c r="AGM12" s="15"/>
      <c r="AGN12" s="15"/>
      <c r="AGO12" s="15"/>
      <c r="AGP12" s="15"/>
      <c r="AGQ12" s="15"/>
      <c r="AGR12" s="15"/>
      <c r="AGS12" s="15"/>
      <c r="AGT12" s="15"/>
      <c r="AGU12" s="15"/>
      <c r="AGV12" s="15"/>
      <c r="AGW12" s="15"/>
      <c r="AGX12" s="15"/>
      <c r="AGY12" s="15"/>
      <c r="AGZ12" s="15"/>
      <c r="AHA12" s="15"/>
      <c r="AHB12" s="15"/>
      <c r="AHC12" s="15"/>
      <c r="AHD12" s="15"/>
      <c r="AHE12" s="15"/>
      <c r="AHF12" s="15"/>
      <c r="AHG12" s="15"/>
      <c r="AHH12" s="15"/>
      <c r="AHI12" s="15"/>
      <c r="AHJ12" s="15"/>
      <c r="AHK12" s="15"/>
      <c r="AHL12" s="15"/>
      <c r="AHM12" s="15"/>
      <c r="AHN12" s="15"/>
      <c r="AHO12" s="15"/>
      <c r="AHP12" s="15"/>
      <c r="AHQ12" s="15"/>
      <c r="AHR12" s="15"/>
      <c r="AHS12" s="15"/>
      <c r="AHT12" s="15"/>
      <c r="AHU12" s="15"/>
      <c r="AHV12" s="15"/>
      <c r="AHW12" s="15"/>
      <c r="AHX12" s="15"/>
      <c r="AHY12" s="15"/>
      <c r="AHZ12" s="15"/>
      <c r="AIA12" s="15"/>
      <c r="AIB12" s="15"/>
      <c r="AIC12" s="15"/>
      <c r="AID12" s="15"/>
      <c r="AIE12" s="15"/>
      <c r="AIF12" s="15"/>
      <c r="AIG12" s="15"/>
      <c r="AIH12" s="15"/>
      <c r="AII12" s="15"/>
      <c r="AIJ12" s="15"/>
      <c r="AIK12" s="15"/>
      <c r="AIL12" s="15"/>
      <c r="AIM12" s="15"/>
      <c r="AIN12" s="15"/>
      <c r="AIO12" s="15"/>
      <c r="AIP12" s="15"/>
      <c r="AIQ12" s="15"/>
      <c r="AIR12" s="15"/>
      <c r="AIS12" s="15"/>
      <c r="AIT12" s="15"/>
      <c r="AIU12" s="15"/>
      <c r="AIV12" s="15"/>
      <c r="AIW12" s="15"/>
      <c r="AIX12" s="15"/>
      <c r="AIY12" s="15"/>
      <c r="AIZ12" s="15"/>
      <c r="AJA12" s="15"/>
      <c r="AJB12" s="15"/>
      <c r="AJC12" s="15"/>
      <c r="AJD12" s="15"/>
      <c r="AJE12" s="15"/>
      <c r="AJF12" s="15"/>
      <c r="AJG12" s="15"/>
      <c r="AJH12" s="15"/>
      <c r="AJI12" s="15"/>
      <c r="AJJ12" s="15"/>
      <c r="AJK12" s="15"/>
      <c r="AJL12" s="15"/>
      <c r="AJM12" s="15"/>
      <c r="AJN12" s="15"/>
      <c r="AJO12" s="15"/>
      <c r="AJP12" s="15"/>
      <c r="AJQ12" s="15"/>
      <c r="AJR12" s="15"/>
      <c r="AJS12" s="15"/>
      <c r="AJT12" s="15"/>
      <c r="AJU12" s="15"/>
      <c r="AJV12" s="15"/>
      <c r="AJW12" s="15"/>
      <c r="AJX12" s="15"/>
      <c r="AJY12" s="15"/>
      <c r="AJZ12" s="15"/>
      <c r="AKA12" s="15"/>
      <c r="AKB12" s="15"/>
      <c r="AKC12" s="15"/>
      <c r="AKD12" s="15"/>
      <c r="AKE12" s="15"/>
      <c r="AKF12" s="15"/>
      <c r="AKG12" s="15"/>
      <c r="AKH12" s="15"/>
      <c r="AKI12" s="15"/>
      <c r="AKJ12" s="15"/>
      <c r="AKK12" s="15"/>
      <c r="AKL12" s="15"/>
      <c r="AKM12" s="15"/>
      <c r="AKN12" s="15"/>
      <c r="AKO12" s="15"/>
      <c r="AKP12" s="15"/>
      <c r="AKQ12" s="15"/>
      <c r="AKR12" s="15"/>
      <c r="AKS12" s="15"/>
      <c r="AKT12" s="15"/>
      <c r="AKU12" s="15"/>
      <c r="AKV12" s="15"/>
      <c r="AKW12" s="15"/>
      <c r="AKX12" s="15"/>
      <c r="AKY12" s="15"/>
      <c r="AKZ12" s="15"/>
      <c r="ALA12" s="15"/>
      <c r="ALB12" s="15"/>
      <c r="ALC12" s="15"/>
      <c r="ALD12" s="15"/>
      <c r="ALE12" s="15"/>
      <c r="ALF12" s="15"/>
      <c r="ALG12" s="15"/>
      <c r="ALH12" s="15"/>
      <c r="ALI12" s="15"/>
      <c r="ALJ12" s="15"/>
      <c r="ALK12" s="15"/>
      <c r="ALL12" s="15"/>
      <c r="ALM12" s="15"/>
      <c r="ALN12" s="15"/>
      <c r="ALO12" s="15"/>
      <c r="ALP12" s="15"/>
      <c r="ALQ12" s="15"/>
      <c r="ALR12" s="15"/>
      <c r="ALS12" s="15"/>
      <c r="ALT12" s="15"/>
      <c r="ALU12" s="15"/>
      <c r="ALV12" s="15"/>
      <c r="ALW12" s="15"/>
      <c r="ALX12" s="15"/>
      <c r="ALY12" s="15"/>
      <c r="ALZ12" s="15"/>
      <c r="AMA12" s="15"/>
      <c r="AMB12" s="15"/>
      <c r="AMC12" s="15"/>
      <c r="AMD12" s="15"/>
      <c r="AME12" s="15"/>
      <c r="AMF12" s="15"/>
      <c r="AMG12" s="15"/>
      <c r="AMH12" s="15"/>
      <c r="AMI12" s="15"/>
      <c r="AMJ12" s="15"/>
      <c r="AMK12" s="15"/>
      <c r="AML12" s="15"/>
      <c r="AMM12" s="15"/>
      <c r="AMN12" s="15"/>
      <c r="AMO12" s="15"/>
      <c r="AMP12" s="15"/>
      <c r="AMQ12" s="15"/>
      <c r="AMR12" s="15"/>
      <c r="AMS12" s="15"/>
      <c r="AMT12" s="15"/>
      <c r="AMU12" s="15"/>
      <c r="AMV12" s="15"/>
      <c r="AMW12" s="15"/>
      <c r="AMX12" s="15"/>
      <c r="AMY12" s="15"/>
      <c r="AMZ12" s="15"/>
      <c r="ANA12" s="15"/>
      <c r="ANB12" s="15"/>
      <c r="ANC12" s="15"/>
      <c r="AND12" s="15"/>
      <c r="ANE12" s="15"/>
      <c r="ANF12" s="15"/>
      <c r="ANG12" s="15"/>
      <c r="ANH12" s="15"/>
      <c r="ANI12" s="15"/>
      <c r="ANJ12" s="15"/>
      <c r="ANK12" s="15"/>
      <c r="ANL12" s="15"/>
      <c r="ANM12" s="15"/>
      <c r="ANN12" s="15"/>
      <c r="ANO12" s="15"/>
      <c r="ANP12" s="15"/>
      <c r="ANQ12" s="15"/>
      <c r="ANR12" s="15"/>
      <c r="ANS12" s="15"/>
      <c r="ANT12" s="15"/>
      <c r="ANU12" s="15"/>
      <c r="ANV12" s="15"/>
      <c r="ANW12" s="15"/>
      <c r="ANX12" s="15"/>
      <c r="ANY12" s="15"/>
      <c r="ANZ12" s="15"/>
      <c r="AOA12" s="15"/>
      <c r="AOB12" s="15"/>
      <c r="AOC12" s="15"/>
      <c r="AOD12" s="15"/>
      <c r="AOE12" s="15"/>
      <c r="AOF12" s="15"/>
      <c r="AOG12" s="15"/>
      <c r="AOH12" s="15"/>
      <c r="AOI12" s="15"/>
      <c r="AOJ12" s="15"/>
      <c r="AOK12" s="15"/>
      <c r="AOL12" s="15"/>
      <c r="AOM12" s="15"/>
      <c r="AON12" s="15"/>
      <c r="AOO12" s="15"/>
      <c r="AOP12" s="15"/>
      <c r="AOQ12" s="15"/>
      <c r="AOR12" s="15"/>
      <c r="AOS12" s="15"/>
      <c r="AOT12" s="15"/>
      <c r="AOU12" s="15"/>
      <c r="AOV12" s="15"/>
      <c r="AOW12" s="15"/>
      <c r="AOX12" s="15"/>
      <c r="AOY12" s="15"/>
      <c r="AOZ12" s="15"/>
      <c r="APA12" s="15"/>
      <c r="APB12" s="15"/>
      <c r="APC12" s="15"/>
      <c r="APD12" s="15"/>
      <c r="APE12" s="15"/>
      <c r="APF12" s="15"/>
      <c r="APG12" s="15"/>
      <c r="APH12" s="15"/>
      <c r="API12" s="15"/>
      <c r="APJ12" s="15"/>
      <c r="APK12" s="15"/>
      <c r="APL12" s="15"/>
      <c r="APM12" s="15"/>
      <c r="APN12" s="15"/>
      <c r="APO12" s="15"/>
      <c r="APP12" s="15"/>
      <c r="APQ12" s="15"/>
      <c r="APR12" s="15"/>
      <c r="APS12" s="15"/>
      <c r="APT12" s="15"/>
      <c r="APU12" s="15"/>
      <c r="APV12" s="15"/>
      <c r="APW12" s="15"/>
      <c r="APX12" s="15"/>
      <c r="APY12" s="15"/>
      <c r="APZ12" s="15"/>
      <c r="AQA12" s="15"/>
      <c r="AQB12" s="15"/>
      <c r="AQC12" s="15"/>
      <c r="AQD12" s="15"/>
      <c r="AQE12" s="15"/>
      <c r="AQF12" s="15"/>
      <c r="AQG12" s="15"/>
      <c r="AQH12" s="15"/>
      <c r="AQI12" s="15"/>
      <c r="AQJ12" s="15"/>
      <c r="AQK12" s="15"/>
      <c r="AQL12" s="15"/>
      <c r="AQM12" s="15"/>
      <c r="AQN12" s="15"/>
      <c r="AQO12" s="15"/>
      <c r="AQP12" s="15"/>
      <c r="AQQ12" s="15"/>
      <c r="AQR12" s="15"/>
      <c r="AQS12" s="15"/>
      <c r="AQT12" s="15"/>
      <c r="AQU12" s="15"/>
      <c r="AQV12" s="15"/>
      <c r="AQW12" s="15"/>
      <c r="AQX12" s="15"/>
      <c r="AQY12" s="15"/>
      <c r="AQZ12" s="15"/>
      <c r="ARA12" s="15"/>
      <c r="ARB12" s="15"/>
      <c r="ARC12" s="15"/>
      <c r="ARD12" s="15"/>
      <c r="ARE12" s="15"/>
      <c r="ARF12" s="15"/>
      <c r="ARG12" s="15"/>
      <c r="ARH12" s="15"/>
      <c r="ARI12" s="15"/>
      <c r="ARJ12" s="15"/>
      <c r="ARK12" s="15"/>
      <c r="ARL12" s="15"/>
      <c r="ARM12" s="15"/>
      <c r="ARN12" s="15"/>
      <c r="ARO12" s="15"/>
      <c r="ARP12" s="15"/>
      <c r="ARQ12" s="15"/>
      <c r="ARR12" s="15"/>
      <c r="ARS12" s="15"/>
      <c r="ART12" s="15"/>
      <c r="ARU12" s="15"/>
      <c r="ARV12" s="15"/>
      <c r="ARW12" s="15"/>
      <c r="ARX12" s="15"/>
      <c r="ARY12" s="15"/>
      <c r="ARZ12" s="15"/>
      <c r="ASA12" s="15"/>
      <c r="ASB12" s="15"/>
      <c r="ASC12" s="15"/>
      <c r="ASD12" s="15"/>
      <c r="ASE12" s="15"/>
      <c r="ASF12" s="15"/>
      <c r="ASG12" s="15"/>
      <c r="ASH12" s="15"/>
      <c r="ASI12" s="15"/>
      <c r="ASJ12" s="15"/>
      <c r="ASK12" s="15"/>
      <c r="ASL12" s="15"/>
      <c r="ASM12" s="15"/>
      <c r="ASN12" s="15"/>
      <c r="ASO12" s="15"/>
      <c r="ASP12" s="15"/>
      <c r="ASQ12" s="15"/>
      <c r="ASR12" s="15"/>
      <c r="ASS12" s="15"/>
      <c r="AST12" s="15"/>
      <c r="ASU12" s="15"/>
      <c r="ASV12" s="15"/>
      <c r="ASW12" s="15"/>
      <c r="ASX12" s="15"/>
      <c r="ASY12" s="15"/>
      <c r="ASZ12" s="15"/>
      <c r="ATA12" s="15"/>
      <c r="ATB12" s="15"/>
      <c r="ATC12" s="15"/>
      <c r="ATD12" s="15"/>
      <c r="ATE12" s="15"/>
      <c r="ATF12" s="15"/>
      <c r="ATG12" s="15"/>
      <c r="ATH12" s="15"/>
      <c r="ATI12" s="15"/>
      <c r="ATJ12" s="15"/>
      <c r="ATK12" s="15"/>
      <c r="ATL12" s="15"/>
      <c r="ATM12" s="15"/>
      <c r="ATN12" s="15"/>
      <c r="ATO12" s="15"/>
      <c r="ATP12" s="15"/>
      <c r="ATQ12" s="15"/>
      <c r="ATR12" s="15"/>
      <c r="ATS12" s="15"/>
      <c r="ATT12" s="15"/>
      <c r="ATU12" s="15"/>
      <c r="ATV12" s="15"/>
      <c r="ATW12" s="15"/>
      <c r="ATX12" s="15"/>
      <c r="ATY12" s="15"/>
      <c r="ATZ12" s="15"/>
      <c r="AUA12" s="15"/>
      <c r="AUB12" s="15"/>
      <c r="AUC12" s="15"/>
      <c r="AUD12" s="15"/>
      <c r="AUE12" s="15"/>
      <c r="AUF12" s="15"/>
      <c r="AUG12" s="15"/>
      <c r="AUH12" s="15"/>
      <c r="AUI12" s="15"/>
      <c r="AUJ12" s="15"/>
      <c r="AUK12" s="15"/>
      <c r="AUL12" s="15"/>
      <c r="AUM12" s="15"/>
      <c r="AUN12" s="15"/>
      <c r="AUO12" s="15"/>
      <c r="AUP12" s="15"/>
      <c r="AUQ12" s="15"/>
      <c r="AUR12" s="15"/>
      <c r="AUS12" s="15"/>
      <c r="AUT12" s="15"/>
      <c r="AUU12" s="15"/>
      <c r="AUV12" s="15"/>
      <c r="AUW12" s="15"/>
      <c r="AUX12" s="15"/>
      <c r="AUY12" s="15"/>
      <c r="AUZ12" s="15"/>
      <c r="AVA12" s="15"/>
      <c r="AVB12" s="15"/>
      <c r="AVC12" s="15"/>
      <c r="AVD12" s="15"/>
      <c r="AVE12" s="15"/>
      <c r="AVF12" s="15"/>
      <c r="AVG12" s="15"/>
      <c r="AVH12" s="15"/>
      <c r="AVI12" s="15"/>
      <c r="AVJ12" s="15"/>
      <c r="AVK12" s="15"/>
      <c r="AVL12" s="15"/>
      <c r="AVM12" s="15"/>
      <c r="AVN12" s="15"/>
      <c r="AVO12" s="15"/>
      <c r="AVP12" s="15"/>
      <c r="AVQ12" s="15"/>
      <c r="AVR12" s="15"/>
      <c r="AVS12" s="15"/>
      <c r="AVT12" s="15"/>
      <c r="AVU12" s="15"/>
      <c r="AVV12" s="15"/>
      <c r="AVW12" s="15"/>
      <c r="AVX12" s="15"/>
      <c r="AVY12" s="15"/>
      <c r="AVZ12" s="15"/>
      <c r="AWA12" s="15"/>
      <c r="AWB12" s="15"/>
      <c r="AWC12" s="15"/>
      <c r="AWD12" s="15"/>
      <c r="AWE12" s="15"/>
      <c r="AWF12" s="15"/>
      <c r="AWG12" s="15"/>
      <c r="AWH12" s="15"/>
      <c r="AWI12" s="15"/>
      <c r="AWJ12" s="15"/>
      <c r="AWK12" s="15"/>
      <c r="AWL12" s="15"/>
      <c r="AWM12" s="15"/>
      <c r="AWN12" s="15"/>
      <c r="AWO12" s="15"/>
      <c r="AWP12" s="15"/>
      <c r="AWQ12" s="15"/>
      <c r="AWR12" s="15"/>
      <c r="AWS12" s="15"/>
      <c r="AWT12" s="15"/>
      <c r="AWU12" s="15"/>
      <c r="AWV12" s="15"/>
      <c r="AWW12" s="15"/>
      <c r="AWX12" s="15"/>
      <c r="AWY12" s="15"/>
      <c r="AWZ12" s="15"/>
      <c r="AXA12" s="15"/>
      <c r="AXB12" s="15"/>
      <c r="AXC12" s="15"/>
      <c r="AXD12" s="15"/>
      <c r="AXE12" s="15"/>
      <c r="AXF12" s="15"/>
      <c r="AXG12" s="15"/>
      <c r="AXH12" s="15"/>
      <c r="AXI12" s="15"/>
      <c r="AXJ12" s="15"/>
      <c r="AXK12" s="15"/>
      <c r="AXL12" s="15"/>
      <c r="AXM12" s="15"/>
      <c r="AXN12" s="15"/>
      <c r="AXO12" s="15"/>
      <c r="AXP12" s="15"/>
      <c r="AXQ12" s="15"/>
      <c r="AXR12" s="15"/>
      <c r="AXS12" s="15"/>
      <c r="AXT12" s="15"/>
      <c r="AXU12" s="15"/>
      <c r="AXV12" s="15"/>
      <c r="AXW12" s="15"/>
      <c r="AXX12" s="15"/>
      <c r="AXY12" s="15"/>
      <c r="AXZ12" s="15"/>
      <c r="AYA12" s="15"/>
      <c r="AYB12" s="15"/>
      <c r="AYC12" s="15"/>
      <c r="AYD12" s="15"/>
      <c r="AYE12" s="15"/>
      <c r="AYF12" s="15"/>
      <c r="AYG12" s="15"/>
      <c r="AYH12" s="15"/>
      <c r="AYI12" s="15"/>
      <c r="AYJ12" s="15"/>
      <c r="AYK12" s="15"/>
      <c r="AYL12" s="15"/>
      <c r="AYM12" s="15"/>
      <c r="AYN12" s="15"/>
      <c r="AYO12" s="15"/>
      <c r="AYP12" s="15"/>
      <c r="AYQ12" s="15"/>
      <c r="AYR12" s="15"/>
      <c r="AYS12" s="15"/>
      <c r="AYT12" s="15"/>
      <c r="AYU12" s="15"/>
      <c r="AYV12" s="15"/>
      <c r="AYW12" s="15"/>
      <c r="AYX12" s="15"/>
      <c r="AYY12" s="15"/>
      <c r="AYZ12" s="15"/>
      <c r="AZA12" s="15"/>
      <c r="AZB12" s="15"/>
      <c r="AZC12" s="15"/>
      <c r="AZD12" s="15"/>
      <c r="AZE12" s="15"/>
      <c r="AZF12" s="15"/>
      <c r="AZG12" s="15"/>
      <c r="AZH12" s="15"/>
      <c r="AZI12" s="15"/>
      <c r="AZJ12" s="15"/>
      <c r="AZK12" s="15"/>
      <c r="AZL12" s="15"/>
      <c r="AZM12" s="15"/>
      <c r="AZN12" s="15"/>
      <c r="AZO12" s="15"/>
      <c r="AZP12" s="15"/>
      <c r="AZQ12" s="15"/>
      <c r="AZR12" s="15"/>
      <c r="AZS12" s="15"/>
      <c r="AZT12" s="15"/>
      <c r="AZU12" s="15"/>
      <c r="AZV12" s="15"/>
      <c r="AZW12" s="15"/>
      <c r="AZX12" s="15"/>
      <c r="AZY12" s="15"/>
      <c r="AZZ12" s="15"/>
      <c r="BAA12" s="15"/>
      <c r="BAB12" s="15"/>
      <c r="BAC12" s="15"/>
      <c r="BAD12" s="15"/>
      <c r="BAE12" s="15"/>
      <c r="BAF12" s="15"/>
      <c r="BAG12" s="15"/>
      <c r="BAH12" s="15"/>
      <c r="BAI12" s="15"/>
      <c r="BAJ12" s="15"/>
      <c r="BAK12" s="15"/>
      <c r="BAL12" s="15"/>
      <c r="BAM12" s="15"/>
      <c r="BAN12" s="15"/>
      <c r="BAO12" s="15"/>
      <c r="BAP12" s="15"/>
      <c r="BAQ12" s="15"/>
      <c r="BAR12" s="15"/>
      <c r="BAS12" s="15"/>
      <c r="BAT12" s="15"/>
      <c r="BAU12" s="15"/>
      <c r="BAV12" s="15"/>
      <c r="BAW12" s="15"/>
      <c r="BAX12" s="15"/>
      <c r="BAY12" s="15"/>
      <c r="BAZ12" s="15"/>
      <c r="BBA12" s="15"/>
      <c r="BBB12" s="15"/>
      <c r="BBC12" s="15"/>
      <c r="BBD12" s="15"/>
      <c r="BBE12" s="15"/>
      <c r="BBF12" s="15"/>
      <c r="BBG12" s="15"/>
      <c r="BBH12" s="15"/>
      <c r="BBI12" s="15"/>
      <c r="BBJ12" s="15"/>
      <c r="BBK12" s="15"/>
      <c r="BBL12" s="15"/>
      <c r="BBM12" s="15"/>
      <c r="BBN12" s="15"/>
      <c r="BBO12" s="15"/>
      <c r="BBP12" s="15"/>
      <c r="BBQ12" s="15"/>
      <c r="BBR12" s="15"/>
      <c r="BBS12" s="15"/>
      <c r="BBT12" s="15"/>
      <c r="BBU12" s="15"/>
      <c r="BBV12" s="15"/>
      <c r="BBW12" s="15"/>
      <c r="BBX12" s="15"/>
      <c r="BBY12" s="15"/>
      <c r="BBZ12" s="15"/>
      <c r="BCA12" s="15"/>
      <c r="BCB12" s="15"/>
      <c r="BCC12" s="15"/>
      <c r="BCD12" s="15"/>
      <c r="BCE12" s="15"/>
      <c r="BCF12" s="15"/>
      <c r="BCG12" s="15"/>
      <c r="BCH12" s="15"/>
      <c r="BCI12" s="15"/>
      <c r="BCJ12" s="15"/>
      <c r="BCK12" s="15"/>
      <c r="BCL12" s="15"/>
      <c r="BCM12" s="15"/>
      <c r="BCN12" s="15"/>
      <c r="BCO12" s="15"/>
      <c r="BCP12" s="15"/>
      <c r="BCQ12" s="15"/>
      <c r="BCR12" s="15"/>
      <c r="BCS12" s="15"/>
      <c r="BCT12" s="15"/>
      <c r="BCU12" s="15"/>
      <c r="BCV12" s="15"/>
      <c r="BCW12" s="15"/>
      <c r="BCX12" s="15"/>
      <c r="BCY12" s="15"/>
      <c r="BCZ12" s="15"/>
      <c r="BDA12" s="15"/>
      <c r="BDB12" s="15"/>
      <c r="BDC12" s="15"/>
      <c r="BDD12" s="15"/>
      <c r="BDE12" s="15"/>
      <c r="BDF12" s="15"/>
      <c r="BDG12" s="15"/>
      <c r="BDH12" s="15"/>
      <c r="BDI12" s="15"/>
      <c r="BDJ12" s="15"/>
      <c r="BDK12" s="15"/>
      <c r="BDL12" s="15"/>
      <c r="BDM12" s="15"/>
      <c r="BDN12" s="15"/>
      <c r="BDO12" s="15"/>
      <c r="BDP12" s="15"/>
      <c r="BDQ12" s="15"/>
      <c r="BDR12" s="15"/>
      <c r="BDS12" s="15"/>
      <c r="BDT12" s="15"/>
      <c r="BDU12" s="15"/>
      <c r="BDV12" s="15"/>
      <c r="BDW12" s="15"/>
      <c r="BDX12" s="15"/>
      <c r="BDY12" s="15"/>
      <c r="BDZ12" s="15"/>
      <c r="BEA12" s="15"/>
      <c r="BEB12" s="15"/>
      <c r="BEC12" s="15"/>
      <c r="BED12" s="15"/>
      <c r="BEE12" s="15"/>
      <c r="BEF12" s="15"/>
      <c r="BEG12" s="15"/>
      <c r="BEH12" s="15"/>
      <c r="BEI12" s="15"/>
      <c r="BEJ12" s="15"/>
      <c r="BEK12" s="15"/>
      <c r="BEL12" s="15"/>
      <c r="BEM12" s="15"/>
      <c r="BEN12" s="15"/>
      <c r="BEO12" s="15"/>
      <c r="BEP12" s="15"/>
      <c r="BEQ12" s="15"/>
      <c r="BER12" s="15"/>
      <c r="BES12" s="15"/>
      <c r="BET12" s="15"/>
      <c r="BEU12" s="15"/>
      <c r="BEV12" s="15"/>
      <c r="BEW12" s="15"/>
      <c r="BEX12" s="15"/>
      <c r="BEY12" s="15"/>
      <c r="BEZ12" s="15"/>
      <c r="BFA12" s="15"/>
      <c r="BFB12" s="15"/>
      <c r="BFC12" s="15"/>
      <c r="BFD12" s="15"/>
      <c r="BFE12" s="15"/>
      <c r="BFF12" s="15"/>
      <c r="BFG12" s="15"/>
      <c r="BFH12" s="15"/>
      <c r="BFI12" s="15"/>
      <c r="BFJ12" s="15"/>
      <c r="BFK12" s="15"/>
      <c r="BFL12" s="15"/>
      <c r="BFM12" s="15"/>
      <c r="BFN12" s="15"/>
      <c r="BFO12" s="15"/>
      <c r="BFP12" s="15"/>
      <c r="BFQ12" s="15"/>
      <c r="BFR12" s="15"/>
      <c r="BFS12" s="15"/>
      <c r="BFT12" s="15"/>
      <c r="BFU12" s="15"/>
      <c r="BFV12" s="15"/>
      <c r="BFW12" s="15"/>
      <c r="BFX12" s="15"/>
      <c r="BFY12" s="15"/>
      <c r="BFZ12" s="15"/>
      <c r="BGA12" s="15"/>
      <c r="BGB12" s="15"/>
      <c r="BGC12" s="15"/>
      <c r="BGD12" s="15"/>
      <c r="BGE12" s="15"/>
      <c r="BGF12" s="15"/>
      <c r="BGG12" s="15"/>
      <c r="BGH12" s="15"/>
      <c r="BGI12" s="15"/>
      <c r="BGJ12" s="15"/>
      <c r="BGK12" s="15"/>
      <c r="BGL12" s="15"/>
      <c r="BGM12" s="15"/>
      <c r="BGN12" s="15"/>
      <c r="BGO12" s="15"/>
      <c r="BGP12" s="15"/>
      <c r="BGQ12" s="15"/>
      <c r="BGR12" s="15"/>
      <c r="BGS12" s="15"/>
      <c r="BGT12" s="15"/>
      <c r="BGU12" s="15"/>
      <c r="BGV12" s="15"/>
      <c r="BGW12" s="15"/>
      <c r="BGX12" s="15"/>
      <c r="BGY12" s="15"/>
      <c r="BGZ12" s="15"/>
      <c r="BHA12" s="15"/>
      <c r="BHB12" s="15"/>
      <c r="BHC12" s="15"/>
      <c r="BHD12" s="15"/>
      <c r="BHE12" s="15"/>
      <c r="BHF12" s="15"/>
      <c r="BHG12" s="15"/>
      <c r="BHH12" s="15"/>
      <c r="BHI12" s="15"/>
      <c r="BHJ12" s="15"/>
      <c r="BHK12" s="15"/>
      <c r="BHL12" s="15"/>
      <c r="BHM12" s="15"/>
      <c r="BHN12" s="15"/>
      <c r="BHO12" s="15"/>
      <c r="BHP12" s="15"/>
      <c r="BHQ12" s="15"/>
      <c r="BHR12" s="15"/>
      <c r="BHS12" s="15"/>
      <c r="BHT12" s="15"/>
      <c r="BHU12" s="15"/>
      <c r="BHV12" s="15"/>
      <c r="BHW12" s="15"/>
      <c r="BHX12" s="15"/>
      <c r="BHY12" s="15"/>
      <c r="BHZ12" s="15"/>
      <c r="BIA12" s="15"/>
      <c r="BIB12" s="15"/>
      <c r="BIC12" s="15"/>
      <c r="BID12" s="15"/>
      <c r="BIE12" s="15"/>
      <c r="BIF12" s="15"/>
      <c r="BIG12" s="15"/>
      <c r="BIH12" s="15"/>
      <c r="BII12" s="15"/>
      <c r="BIJ12" s="15"/>
      <c r="BIK12" s="15"/>
      <c r="BIL12" s="15"/>
      <c r="BIM12" s="15"/>
      <c r="BIN12" s="15"/>
      <c r="BIO12" s="15"/>
      <c r="BIP12" s="15"/>
      <c r="BIQ12" s="15"/>
      <c r="BIR12" s="15"/>
      <c r="BIS12" s="15"/>
      <c r="BIT12" s="15"/>
      <c r="BIU12" s="15"/>
      <c r="BIV12" s="15"/>
      <c r="BIW12" s="15"/>
      <c r="BIX12" s="15"/>
      <c r="BIY12" s="15"/>
      <c r="BIZ12" s="15"/>
      <c r="BJA12" s="15"/>
      <c r="BJB12" s="15"/>
      <c r="BJC12" s="15"/>
      <c r="BJD12" s="15"/>
      <c r="BJE12" s="15"/>
      <c r="BJF12" s="15"/>
      <c r="BJG12" s="15"/>
      <c r="BJH12" s="15"/>
      <c r="BJI12" s="15"/>
      <c r="BJJ12" s="15"/>
      <c r="BJK12" s="15"/>
      <c r="BJL12" s="15"/>
      <c r="BJM12" s="15"/>
      <c r="BJN12" s="15"/>
      <c r="BJO12" s="15"/>
      <c r="BJP12" s="15"/>
      <c r="BJQ12" s="15"/>
      <c r="BJR12" s="15"/>
      <c r="BJS12" s="15"/>
      <c r="BJT12" s="15"/>
      <c r="BJU12" s="15"/>
      <c r="BJV12" s="15"/>
      <c r="BJW12" s="15"/>
      <c r="BJX12" s="15"/>
      <c r="BJY12" s="15"/>
      <c r="BJZ12" s="15"/>
      <c r="BKA12" s="15"/>
      <c r="BKB12" s="15"/>
      <c r="BKC12" s="15"/>
      <c r="BKD12" s="15"/>
      <c r="BKE12" s="15"/>
      <c r="BKF12" s="15"/>
      <c r="BKG12" s="15"/>
      <c r="BKH12" s="15"/>
      <c r="BKI12" s="15"/>
      <c r="BKJ12" s="15"/>
      <c r="BKK12" s="15"/>
      <c r="BKL12" s="15"/>
      <c r="BKM12" s="15"/>
      <c r="BKN12" s="15"/>
      <c r="BKO12" s="15"/>
      <c r="BKP12" s="15"/>
      <c r="BKQ12" s="15"/>
      <c r="BKR12" s="15"/>
      <c r="BKS12" s="15"/>
      <c r="BKT12" s="15"/>
      <c r="BKU12" s="15"/>
      <c r="BKV12" s="15"/>
      <c r="BKW12" s="15"/>
      <c r="BKX12" s="15"/>
      <c r="BKY12" s="15"/>
      <c r="BKZ12" s="15"/>
      <c r="BLA12" s="15"/>
      <c r="BLB12" s="15"/>
      <c r="BLC12" s="15"/>
      <c r="BLD12" s="15"/>
      <c r="BLE12" s="15"/>
      <c r="BLF12" s="15"/>
      <c r="BLG12" s="15"/>
      <c r="BLH12" s="15"/>
      <c r="BLI12" s="15"/>
      <c r="BLJ12" s="15"/>
      <c r="BLK12" s="15"/>
      <c r="BLL12" s="15"/>
      <c r="BLM12" s="15"/>
      <c r="BLN12" s="15"/>
      <c r="BLO12" s="15"/>
      <c r="BLP12" s="15"/>
      <c r="BLQ12" s="15"/>
      <c r="BLR12" s="15"/>
      <c r="BLS12" s="15"/>
      <c r="BLT12" s="15"/>
      <c r="BLU12" s="15"/>
      <c r="BLV12" s="15"/>
      <c r="BLW12" s="15"/>
      <c r="BLX12" s="15"/>
      <c r="BLY12" s="15"/>
      <c r="BLZ12" s="15"/>
      <c r="BMA12" s="15"/>
      <c r="BMB12" s="15"/>
      <c r="BMC12" s="15"/>
      <c r="BMD12" s="15"/>
      <c r="BME12" s="15"/>
      <c r="BMF12" s="15"/>
      <c r="BMG12" s="15"/>
      <c r="BMH12" s="15"/>
      <c r="BMI12" s="15"/>
      <c r="BMJ12" s="15"/>
      <c r="BMK12" s="28"/>
    </row>
    <row r="13" spans="1:1701" s="29" customFormat="1" ht="283.5" x14ac:dyDescent="0.25">
      <c r="A13" s="17"/>
      <c r="B13" s="18"/>
      <c r="C13" s="31" t="s">
        <v>65</v>
      </c>
      <c r="D13" s="18" t="s">
        <v>39</v>
      </c>
      <c r="E13" s="18" t="s">
        <v>40</v>
      </c>
      <c r="F13" s="35">
        <v>0.28000000000000003</v>
      </c>
      <c r="G13" s="36"/>
      <c r="H13" s="68"/>
      <c r="I13" s="36">
        <v>0</v>
      </c>
      <c r="J13" s="68">
        <v>0.14000000000000001</v>
      </c>
      <c r="K13" s="36"/>
      <c r="L13" s="68"/>
      <c r="M13" s="36"/>
      <c r="N13" s="68">
        <v>0.14000000000000001</v>
      </c>
      <c r="O13" s="20">
        <f t="shared" si="0"/>
        <v>0</v>
      </c>
      <c r="P13" s="20">
        <f t="shared" si="0"/>
        <v>0.28000000000000003</v>
      </c>
      <c r="Q13" s="37" t="s">
        <v>41</v>
      </c>
      <c r="R13" s="23" t="s">
        <v>66</v>
      </c>
      <c r="S13" s="37"/>
      <c r="T13" s="37"/>
      <c r="U13" s="31" t="s">
        <v>43</v>
      </c>
      <c r="V13" s="31"/>
      <c r="W13" s="24" t="s">
        <v>51</v>
      </c>
      <c r="X13" s="24"/>
      <c r="Y13" s="25" t="s">
        <v>45</v>
      </c>
      <c r="Z13" s="31" t="s">
        <v>46</v>
      </c>
      <c r="AA13" s="26" t="s">
        <v>47</v>
      </c>
      <c r="AB13" s="27" t="s">
        <v>48</v>
      </c>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c r="IW13" s="15"/>
      <c r="IX13" s="15"/>
      <c r="IY13" s="15"/>
      <c r="IZ13" s="15"/>
      <c r="JA13" s="15"/>
      <c r="JB13" s="15"/>
      <c r="JC13" s="15"/>
      <c r="JD13" s="15"/>
      <c r="JE13" s="15"/>
      <c r="JF13" s="15"/>
      <c r="JG13" s="15"/>
      <c r="JH13" s="15"/>
      <c r="JI13" s="15"/>
      <c r="JJ13" s="15"/>
      <c r="JK13" s="15"/>
      <c r="JL13" s="15"/>
      <c r="JM13" s="15"/>
      <c r="JN13" s="15"/>
      <c r="JO13" s="15"/>
      <c r="JP13" s="15"/>
      <c r="JQ13" s="15"/>
      <c r="JR13" s="15"/>
      <c r="JS13" s="15"/>
      <c r="JT13" s="15"/>
      <c r="JU13" s="15"/>
      <c r="JV13" s="15"/>
      <c r="JW13" s="15"/>
      <c r="JX13" s="15"/>
      <c r="JY13" s="15"/>
      <c r="JZ13" s="15"/>
      <c r="KA13" s="15"/>
      <c r="KB13" s="15"/>
      <c r="KC13" s="15"/>
      <c r="KD13" s="15"/>
      <c r="KE13" s="15"/>
      <c r="KF13" s="15"/>
      <c r="KG13" s="15"/>
      <c r="KH13" s="15"/>
      <c r="KI13" s="15"/>
      <c r="KJ13" s="15"/>
      <c r="KK13" s="15"/>
      <c r="KL13" s="15"/>
      <c r="KM13" s="15"/>
      <c r="KN13" s="15"/>
      <c r="KO13" s="15"/>
      <c r="KP13" s="15"/>
      <c r="KQ13" s="15"/>
      <c r="KR13" s="15"/>
      <c r="KS13" s="15"/>
      <c r="KT13" s="15"/>
      <c r="KU13" s="15"/>
      <c r="KV13" s="15"/>
      <c r="KW13" s="15"/>
      <c r="KX13" s="15"/>
      <c r="KY13" s="15"/>
      <c r="KZ13" s="15"/>
      <c r="LA13" s="15"/>
      <c r="LB13" s="15"/>
      <c r="LC13" s="15"/>
      <c r="LD13" s="15"/>
      <c r="LE13" s="15"/>
      <c r="LF13" s="15"/>
      <c r="LG13" s="15"/>
      <c r="LH13" s="15"/>
      <c r="LI13" s="15"/>
      <c r="LJ13" s="15"/>
      <c r="LK13" s="15"/>
      <c r="LL13" s="15"/>
      <c r="LM13" s="15"/>
      <c r="LN13" s="15"/>
      <c r="LO13" s="15"/>
      <c r="LP13" s="15"/>
      <c r="LQ13" s="15"/>
      <c r="LR13" s="15"/>
      <c r="LS13" s="15"/>
      <c r="LT13" s="15"/>
      <c r="LU13" s="15"/>
      <c r="LV13" s="15"/>
      <c r="LW13" s="15"/>
      <c r="LX13" s="15"/>
      <c r="LY13" s="15"/>
      <c r="LZ13" s="15"/>
      <c r="MA13" s="15"/>
      <c r="MB13" s="15"/>
      <c r="MC13" s="15"/>
      <c r="MD13" s="15"/>
      <c r="ME13" s="15"/>
      <c r="MF13" s="15"/>
      <c r="MG13" s="15"/>
      <c r="MH13" s="15"/>
      <c r="MI13" s="15"/>
      <c r="MJ13" s="15"/>
      <c r="MK13" s="15"/>
      <c r="ML13" s="15"/>
      <c r="MM13" s="15"/>
      <c r="MN13" s="15"/>
      <c r="MO13" s="15"/>
      <c r="MP13" s="15"/>
      <c r="MQ13" s="15"/>
      <c r="MR13" s="15"/>
      <c r="MS13" s="15"/>
      <c r="MT13" s="15"/>
      <c r="MU13" s="15"/>
      <c r="MV13" s="15"/>
      <c r="MW13" s="15"/>
      <c r="MX13" s="15"/>
      <c r="MY13" s="15"/>
      <c r="MZ13" s="15"/>
      <c r="NA13" s="15"/>
      <c r="NB13" s="15"/>
      <c r="NC13" s="15"/>
      <c r="ND13" s="15"/>
      <c r="NE13" s="15"/>
      <c r="NF13" s="15"/>
      <c r="NG13" s="15"/>
      <c r="NH13" s="15"/>
      <c r="NI13" s="15"/>
      <c r="NJ13" s="15"/>
      <c r="NK13" s="15"/>
      <c r="NL13" s="15"/>
      <c r="NM13" s="15"/>
      <c r="NN13" s="15"/>
      <c r="NO13" s="15"/>
      <c r="NP13" s="15"/>
      <c r="NQ13" s="15"/>
      <c r="NR13" s="15"/>
      <c r="NS13" s="15"/>
      <c r="NT13" s="15"/>
      <c r="NU13" s="15"/>
      <c r="NV13" s="15"/>
      <c r="NW13" s="15"/>
      <c r="NX13" s="15"/>
      <c r="NY13" s="15"/>
      <c r="NZ13" s="15"/>
      <c r="OA13" s="15"/>
      <c r="OB13" s="15"/>
      <c r="OC13" s="15"/>
      <c r="OD13" s="15"/>
      <c r="OE13" s="15"/>
      <c r="OF13" s="15"/>
      <c r="OG13" s="15"/>
      <c r="OH13" s="15"/>
      <c r="OI13" s="15"/>
      <c r="OJ13" s="15"/>
      <c r="OK13" s="15"/>
      <c r="OL13" s="15"/>
      <c r="OM13" s="15"/>
      <c r="ON13" s="15"/>
      <c r="OO13" s="15"/>
      <c r="OP13" s="15"/>
      <c r="OQ13" s="15"/>
      <c r="OR13" s="15"/>
      <c r="OS13" s="15"/>
      <c r="OT13" s="15"/>
      <c r="OU13" s="15"/>
      <c r="OV13" s="15"/>
      <c r="OW13" s="15"/>
      <c r="OX13" s="15"/>
      <c r="OY13" s="15"/>
      <c r="OZ13" s="15"/>
      <c r="PA13" s="15"/>
      <c r="PB13" s="15"/>
      <c r="PC13" s="15"/>
      <c r="PD13" s="15"/>
      <c r="PE13" s="15"/>
      <c r="PF13" s="15"/>
      <c r="PG13" s="15"/>
      <c r="PH13" s="15"/>
      <c r="PI13" s="15"/>
      <c r="PJ13" s="15"/>
      <c r="PK13" s="15"/>
      <c r="PL13" s="15"/>
      <c r="PM13" s="15"/>
      <c r="PN13" s="15"/>
      <c r="PO13" s="15"/>
      <c r="PP13" s="15"/>
      <c r="PQ13" s="15"/>
      <c r="PR13" s="15"/>
      <c r="PS13" s="15"/>
      <c r="PT13" s="15"/>
      <c r="PU13" s="15"/>
      <c r="PV13" s="15"/>
      <c r="PW13" s="15"/>
      <c r="PX13" s="15"/>
      <c r="PY13" s="15"/>
      <c r="PZ13" s="15"/>
      <c r="QA13" s="15"/>
      <c r="QB13" s="15"/>
      <c r="QC13" s="15"/>
      <c r="QD13" s="15"/>
      <c r="QE13" s="15"/>
      <c r="QF13" s="15"/>
      <c r="QG13" s="15"/>
      <c r="QH13" s="15"/>
      <c r="QI13" s="15"/>
      <c r="QJ13" s="15"/>
      <c r="QK13" s="15"/>
      <c r="QL13" s="15"/>
      <c r="QM13" s="15"/>
      <c r="QN13" s="15"/>
      <c r="QO13" s="15"/>
      <c r="QP13" s="15"/>
      <c r="QQ13" s="15"/>
      <c r="QR13" s="15"/>
      <c r="QS13" s="15"/>
      <c r="QT13" s="15"/>
      <c r="QU13" s="15"/>
      <c r="QV13" s="15"/>
      <c r="QW13" s="15"/>
      <c r="QX13" s="15"/>
      <c r="QY13" s="15"/>
      <c r="QZ13" s="15"/>
      <c r="RA13" s="15"/>
      <c r="RB13" s="15"/>
      <c r="RC13" s="15"/>
      <c r="RD13" s="15"/>
      <c r="RE13" s="15"/>
      <c r="RF13" s="15"/>
      <c r="RG13" s="15"/>
      <c r="RH13" s="15"/>
      <c r="RI13" s="15"/>
      <c r="RJ13" s="15"/>
      <c r="RK13" s="15"/>
      <c r="RL13" s="15"/>
      <c r="RM13" s="15"/>
      <c r="RN13" s="15"/>
      <c r="RO13" s="15"/>
      <c r="RP13" s="15"/>
      <c r="RQ13" s="15"/>
      <c r="RR13" s="15"/>
      <c r="RS13" s="15"/>
      <c r="RT13" s="15"/>
      <c r="RU13" s="15"/>
      <c r="RV13" s="15"/>
      <c r="RW13" s="15"/>
      <c r="RX13" s="15"/>
      <c r="RY13" s="15"/>
      <c r="RZ13" s="15"/>
      <c r="SA13" s="15"/>
      <c r="SB13" s="15"/>
      <c r="SC13" s="15"/>
      <c r="SD13" s="15"/>
      <c r="SE13" s="15"/>
      <c r="SF13" s="15"/>
      <c r="SG13" s="15"/>
      <c r="SH13" s="15"/>
      <c r="SI13" s="15"/>
      <c r="SJ13" s="15"/>
      <c r="SK13" s="15"/>
      <c r="SL13" s="15"/>
      <c r="SM13" s="15"/>
      <c r="SN13" s="15"/>
      <c r="SO13" s="15"/>
      <c r="SP13" s="15"/>
      <c r="SQ13" s="15"/>
      <c r="SR13" s="15"/>
      <c r="SS13" s="15"/>
      <c r="ST13" s="15"/>
      <c r="SU13" s="15"/>
      <c r="SV13" s="15"/>
      <c r="SW13" s="15"/>
      <c r="SX13" s="15"/>
      <c r="SY13" s="15"/>
      <c r="SZ13" s="15"/>
      <c r="TA13" s="15"/>
      <c r="TB13" s="15"/>
      <c r="TC13" s="15"/>
      <c r="TD13" s="15"/>
      <c r="TE13" s="15"/>
      <c r="TF13" s="15"/>
      <c r="TG13" s="15"/>
      <c r="TH13" s="15"/>
      <c r="TI13" s="15"/>
      <c r="TJ13" s="15"/>
      <c r="TK13" s="15"/>
      <c r="TL13" s="15"/>
      <c r="TM13" s="15"/>
      <c r="TN13" s="15"/>
      <c r="TO13" s="15"/>
      <c r="TP13" s="15"/>
      <c r="TQ13" s="15"/>
      <c r="TR13" s="15"/>
      <c r="TS13" s="15"/>
      <c r="TT13" s="15"/>
      <c r="TU13" s="15"/>
      <c r="TV13" s="15"/>
      <c r="TW13" s="15"/>
      <c r="TX13" s="15"/>
      <c r="TY13" s="15"/>
      <c r="TZ13" s="15"/>
      <c r="UA13" s="15"/>
      <c r="UB13" s="15"/>
      <c r="UC13" s="15"/>
      <c r="UD13" s="15"/>
      <c r="UE13" s="15"/>
      <c r="UF13" s="15"/>
      <c r="UG13" s="15"/>
      <c r="UH13" s="15"/>
      <c r="UI13" s="15"/>
      <c r="UJ13" s="15"/>
      <c r="UK13" s="15"/>
      <c r="UL13" s="15"/>
      <c r="UM13" s="15"/>
      <c r="UN13" s="15"/>
      <c r="UO13" s="15"/>
      <c r="UP13" s="15"/>
      <c r="UQ13" s="15"/>
      <c r="UR13" s="15"/>
      <c r="US13" s="15"/>
      <c r="UT13" s="15"/>
      <c r="UU13" s="15"/>
      <c r="UV13" s="15"/>
      <c r="UW13" s="15"/>
      <c r="UX13" s="15"/>
      <c r="UY13" s="15"/>
      <c r="UZ13" s="15"/>
      <c r="VA13" s="15"/>
      <c r="VB13" s="15"/>
      <c r="VC13" s="15"/>
      <c r="VD13" s="15"/>
      <c r="VE13" s="15"/>
      <c r="VF13" s="15"/>
      <c r="VG13" s="15"/>
      <c r="VH13" s="15"/>
      <c r="VI13" s="15"/>
      <c r="VJ13" s="15"/>
      <c r="VK13" s="15"/>
      <c r="VL13" s="15"/>
      <c r="VM13" s="15"/>
      <c r="VN13" s="15"/>
      <c r="VO13" s="15"/>
      <c r="VP13" s="15"/>
      <c r="VQ13" s="15"/>
      <c r="VR13" s="15"/>
      <c r="VS13" s="15"/>
      <c r="VT13" s="15"/>
      <c r="VU13" s="15"/>
      <c r="VV13" s="15"/>
      <c r="VW13" s="15"/>
      <c r="VX13" s="15"/>
      <c r="VY13" s="15"/>
      <c r="VZ13" s="15"/>
      <c r="WA13" s="15"/>
      <c r="WB13" s="15"/>
      <c r="WC13" s="15"/>
      <c r="WD13" s="15"/>
      <c r="WE13" s="15"/>
      <c r="WF13" s="15"/>
      <c r="WG13" s="15"/>
      <c r="WH13" s="15"/>
      <c r="WI13" s="15"/>
      <c r="WJ13" s="15"/>
      <c r="WK13" s="15"/>
      <c r="WL13" s="15"/>
      <c r="WM13" s="15"/>
      <c r="WN13" s="15"/>
      <c r="WO13" s="15"/>
      <c r="WP13" s="15"/>
      <c r="WQ13" s="15"/>
      <c r="WR13" s="15"/>
      <c r="WS13" s="15"/>
      <c r="WT13" s="15"/>
      <c r="WU13" s="15"/>
      <c r="WV13" s="15"/>
      <c r="WW13" s="15"/>
      <c r="WX13" s="15"/>
      <c r="WY13" s="15"/>
      <c r="WZ13" s="15"/>
      <c r="XA13" s="15"/>
      <c r="XB13" s="15"/>
      <c r="XC13" s="15"/>
      <c r="XD13" s="15"/>
      <c r="XE13" s="15"/>
      <c r="XF13" s="15"/>
      <c r="XG13" s="15"/>
      <c r="XH13" s="15"/>
      <c r="XI13" s="15"/>
      <c r="XJ13" s="15"/>
      <c r="XK13" s="15"/>
      <c r="XL13" s="15"/>
      <c r="XM13" s="15"/>
      <c r="XN13" s="15"/>
      <c r="XO13" s="15"/>
      <c r="XP13" s="15"/>
      <c r="XQ13" s="15"/>
      <c r="XR13" s="15"/>
      <c r="XS13" s="15"/>
      <c r="XT13" s="15"/>
      <c r="XU13" s="15"/>
      <c r="XV13" s="15"/>
      <c r="XW13" s="15"/>
      <c r="XX13" s="15"/>
      <c r="XY13" s="15"/>
      <c r="XZ13" s="15"/>
      <c r="YA13" s="15"/>
      <c r="YB13" s="15"/>
      <c r="YC13" s="15"/>
      <c r="YD13" s="15"/>
      <c r="YE13" s="15"/>
      <c r="YF13" s="15"/>
      <c r="YG13" s="15"/>
      <c r="YH13" s="15"/>
      <c r="YI13" s="15"/>
      <c r="YJ13" s="15"/>
      <c r="YK13" s="15"/>
      <c r="YL13" s="15"/>
      <c r="YM13" s="15"/>
      <c r="YN13" s="15"/>
      <c r="YO13" s="15"/>
      <c r="YP13" s="15"/>
      <c r="YQ13" s="15"/>
      <c r="YR13" s="15"/>
      <c r="YS13" s="15"/>
      <c r="YT13" s="15"/>
      <c r="YU13" s="15"/>
      <c r="YV13" s="15"/>
      <c r="YW13" s="15"/>
      <c r="YX13" s="15"/>
      <c r="YY13" s="15"/>
      <c r="YZ13" s="15"/>
      <c r="ZA13" s="15"/>
      <c r="ZB13" s="15"/>
      <c r="ZC13" s="15"/>
      <c r="ZD13" s="15"/>
      <c r="ZE13" s="15"/>
      <c r="ZF13" s="15"/>
      <c r="ZG13" s="15"/>
      <c r="ZH13" s="15"/>
      <c r="ZI13" s="15"/>
      <c r="ZJ13" s="15"/>
      <c r="ZK13" s="15"/>
      <c r="ZL13" s="15"/>
      <c r="ZM13" s="15"/>
      <c r="ZN13" s="15"/>
      <c r="ZO13" s="15"/>
      <c r="ZP13" s="15"/>
      <c r="ZQ13" s="15"/>
      <c r="ZR13" s="15"/>
      <c r="ZS13" s="15"/>
      <c r="ZT13" s="15"/>
      <c r="ZU13" s="15"/>
      <c r="ZV13" s="15"/>
      <c r="ZW13" s="15"/>
      <c r="ZX13" s="15"/>
      <c r="ZY13" s="15"/>
      <c r="ZZ13" s="15"/>
      <c r="AAA13" s="15"/>
      <c r="AAB13" s="15"/>
      <c r="AAC13" s="15"/>
      <c r="AAD13" s="15"/>
      <c r="AAE13" s="15"/>
      <c r="AAF13" s="15"/>
      <c r="AAG13" s="15"/>
      <c r="AAH13" s="15"/>
      <c r="AAI13" s="15"/>
      <c r="AAJ13" s="15"/>
      <c r="AAK13" s="15"/>
      <c r="AAL13" s="15"/>
      <c r="AAM13" s="15"/>
      <c r="AAN13" s="15"/>
      <c r="AAO13" s="15"/>
      <c r="AAP13" s="15"/>
      <c r="AAQ13" s="15"/>
      <c r="AAR13" s="15"/>
      <c r="AAS13" s="15"/>
      <c r="AAT13" s="15"/>
      <c r="AAU13" s="15"/>
      <c r="AAV13" s="15"/>
      <c r="AAW13" s="15"/>
      <c r="AAX13" s="15"/>
      <c r="AAY13" s="15"/>
      <c r="AAZ13" s="15"/>
      <c r="ABA13" s="15"/>
      <c r="ABB13" s="15"/>
      <c r="ABC13" s="15"/>
      <c r="ABD13" s="15"/>
      <c r="ABE13" s="15"/>
      <c r="ABF13" s="15"/>
      <c r="ABG13" s="15"/>
      <c r="ABH13" s="15"/>
      <c r="ABI13" s="15"/>
      <c r="ABJ13" s="15"/>
      <c r="ABK13" s="15"/>
      <c r="ABL13" s="15"/>
      <c r="ABM13" s="15"/>
      <c r="ABN13" s="15"/>
      <c r="ABO13" s="15"/>
      <c r="ABP13" s="15"/>
      <c r="ABQ13" s="15"/>
      <c r="ABR13" s="15"/>
      <c r="ABS13" s="15"/>
      <c r="ABT13" s="15"/>
      <c r="ABU13" s="15"/>
      <c r="ABV13" s="15"/>
      <c r="ABW13" s="15"/>
      <c r="ABX13" s="15"/>
      <c r="ABY13" s="15"/>
      <c r="ABZ13" s="15"/>
      <c r="ACA13" s="15"/>
      <c r="ACB13" s="15"/>
      <c r="ACC13" s="15"/>
      <c r="ACD13" s="15"/>
      <c r="ACE13" s="15"/>
      <c r="ACF13" s="15"/>
      <c r="ACG13" s="15"/>
      <c r="ACH13" s="15"/>
      <c r="ACI13" s="15"/>
      <c r="ACJ13" s="15"/>
      <c r="ACK13" s="15"/>
      <c r="ACL13" s="15"/>
      <c r="ACM13" s="15"/>
      <c r="ACN13" s="15"/>
      <c r="ACO13" s="15"/>
      <c r="ACP13" s="15"/>
      <c r="ACQ13" s="15"/>
      <c r="ACR13" s="15"/>
      <c r="ACS13" s="15"/>
      <c r="ACT13" s="15"/>
      <c r="ACU13" s="15"/>
      <c r="ACV13" s="15"/>
      <c r="ACW13" s="15"/>
      <c r="ACX13" s="15"/>
      <c r="ACY13" s="15"/>
      <c r="ACZ13" s="15"/>
      <c r="ADA13" s="15"/>
      <c r="ADB13" s="15"/>
      <c r="ADC13" s="15"/>
      <c r="ADD13" s="15"/>
      <c r="ADE13" s="15"/>
      <c r="ADF13" s="15"/>
      <c r="ADG13" s="15"/>
      <c r="ADH13" s="15"/>
      <c r="ADI13" s="15"/>
      <c r="ADJ13" s="15"/>
      <c r="ADK13" s="15"/>
      <c r="ADL13" s="15"/>
      <c r="ADM13" s="15"/>
      <c r="ADN13" s="15"/>
      <c r="ADO13" s="15"/>
      <c r="ADP13" s="15"/>
      <c r="ADQ13" s="15"/>
      <c r="ADR13" s="15"/>
      <c r="ADS13" s="15"/>
      <c r="ADT13" s="15"/>
      <c r="ADU13" s="15"/>
      <c r="ADV13" s="15"/>
      <c r="ADW13" s="15"/>
      <c r="ADX13" s="15"/>
      <c r="ADY13" s="15"/>
      <c r="ADZ13" s="15"/>
      <c r="AEA13" s="15"/>
      <c r="AEB13" s="15"/>
      <c r="AEC13" s="15"/>
      <c r="AED13" s="15"/>
      <c r="AEE13" s="15"/>
      <c r="AEF13" s="15"/>
      <c r="AEG13" s="15"/>
      <c r="AEH13" s="15"/>
      <c r="AEI13" s="15"/>
      <c r="AEJ13" s="15"/>
      <c r="AEK13" s="15"/>
      <c r="AEL13" s="15"/>
      <c r="AEM13" s="15"/>
      <c r="AEN13" s="15"/>
      <c r="AEO13" s="15"/>
      <c r="AEP13" s="15"/>
      <c r="AEQ13" s="15"/>
      <c r="AER13" s="15"/>
      <c r="AES13" s="15"/>
      <c r="AET13" s="15"/>
      <c r="AEU13" s="15"/>
      <c r="AEV13" s="15"/>
      <c r="AEW13" s="15"/>
      <c r="AEX13" s="15"/>
      <c r="AEY13" s="15"/>
      <c r="AEZ13" s="15"/>
      <c r="AFA13" s="15"/>
      <c r="AFB13" s="15"/>
      <c r="AFC13" s="15"/>
      <c r="AFD13" s="15"/>
      <c r="AFE13" s="15"/>
      <c r="AFF13" s="15"/>
      <c r="AFG13" s="15"/>
      <c r="AFH13" s="15"/>
      <c r="AFI13" s="15"/>
      <c r="AFJ13" s="15"/>
      <c r="AFK13" s="15"/>
      <c r="AFL13" s="15"/>
      <c r="AFM13" s="15"/>
      <c r="AFN13" s="15"/>
      <c r="AFO13" s="15"/>
      <c r="AFP13" s="15"/>
      <c r="AFQ13" s="15"/>
      <c r="AFR13" s="15"/>
      <c r="AFS13" s="15"/>
      <c r="AFT13" s="15"/>
      <c r="AFU13" s="15"/>
      <c r="AFV13" s="15"/>
      <c r="AFW13" s="15"/>
      <c r="AFX13" s="15"/>
      <c r="AFY13" s="15"/>
      <c r="AFZ13" s="15"/>
      <c r="AGA13" s="15"/>
      <c r="AGB13" s="15"/>
      <c r="AGC13" s="15"/>
      <c r="AGD13" s="15"/>
      <c r="AGE13" s="15"/>
      <c r="AGF13" s="15"/>
      <c r="AGG13" s="15"/>
      <c r="AGH13" s="15"/>
      <c r="AGI13" s="15"/>
      <c r="AGJ13" s="15"/>
      <c r="AGK13" s="15"/>
      <c r="AGL13" s="15"/>
      <c r="AGM13" s="15"/>
      <c r="AGN13" s="15"/>
      <c r="AGO13" s="15"/>
      <c r="AGP13" s="15"/>
      <c r="AGQ13" s="15"/>
      <c r="AGR13" s="15"/>
      <c r="AGS13" s="15"/>
      <c r="AGT13" s="15"/>
      <c r="AGU13" s="15"/>
      <c r="AGV13" s="15"/>
      <c r="AGW13" s="15"/>
      <c r="AGX13" s="15"/>
      <c r="AGY13" s="15"/>
      <c r="AGZ13" s="15"/>
      <c r="AHA13" s="15"/>
      <c r="AHB13" s="15"/>
      <c r="AHC13" s="15"/>
      <c r="AHD13" s="15"/>
      <c r="AHE13" s="15"/>
      <c r="AHF13" s="15"/>
      <c r="AHG13" s="15"/>
      <c r="AHH13" s="15"/>
      <c r="AHI13" s="15"/>
      <c r="AHJ13" s="15"/>
      <c r="AHK13" s="15"/>
      <c r="AHL13" s="15"/>
      <c r="AHM13" s="15"/>
      <c r="AHN13" s="15"/>
      <c r="AHO13" s="15"/>
      <c r="AHP13" s="15"/>
      <c r="AHQ13" s="15"/>
      <c r="AHR13" s="15"/>
      <c r="AHS13" s="15"/>
      <c r="AHT13" s="15"/>
      <c r="AHU13" s="15"/>
      <c r="AHV13" s="15"/>
      <c r="AHW13" s="15"/>
      <c r="AHX13" s="15"/>
      <c r="AHY13" s="15"/>
      <c r="AHZ13" s="15"/>
      <c r="AIA13" s="15"/>
      <c r="AIB13" s="15"/>
      <c r="AIC13" s="15"/>
      <c r="AID13" s="15"/>
      <c r="AIE13" s="15"/>
      <c r="AIF13" s="15"/>
      <c r="AIG13" s="15"/>
      <c r="AIH13" s="15"/>
      <c r="AII13" s="15"/>
      <c r="AIJ13" s="15"/>
      <c r="AIK13" s="15"/>
      <c r="AIL13" s="15"/>
      <c r="AIM13" s="15"/>
      <c r="AIN13" s="15"/>
      <c r="AIO13" s="15"/>
      <c r="AIP13" s="15"/>
      <c r="AIQ13" s="15"/>
      <c r="AIR13" s="15"/>
      <c r="AIS13" s="15"/>
      <c r="AIT13" s="15"/>
      <c r="AIU13" s="15"/>
      <c r="AIV13" s="15"/>
      <c r="AIW13" s="15"/>
      <c r="AIX13" s="15"/>
      <c r="AIY13" s="15"/>
      <c r="AIZ13" s="15"/>
      <c r="AJA13" s="15"/>
      <c r="AJB13" s="15"/>
      <c r="AJC13" s="15"/>
      <c r="AJD13" s="15"/>
      <c r="AJE13" s="15"/>
      <c r="AJF13" s="15"/>
      <c r="AJG13" s="15"/>
      <c r="AJH13" s="15"/>
      <c r="AJI13" s="15"/>
      <c r="AJJ13" s="15"/>
      <c r="AJK13" s="15"/>
      <c r="AJL13" s="15"/>
      <c r="AJM13" s="15"/>
      <c r="AJN13" s="15"/>
      <c r="AJO13" s="15"/>
      <c r="AJP13" s="15"/>
      <c r="AJQ13" s="15"/>
      <c r="AJR13" s="15"/>
      <c r="AJS13" s="15"/>
      <c r="AJT13" s="15"/>
      <c r="AJU13" s="15"/>
      <c r="AJV13" s="15"/>
      <c r="AJW13" s="15"/>
      <c r="AJX13" s="15"/>
      <c r="AJY13" s="15"/>
      <c r="AJZ13" s="15"/>
      <c r="AKA13" s="15"/>
      <c r="AKB13" s="15"/>
      <c r="AKC13" s="15"/>
      <c r="AKD13" s="15"/>
      <c r="AKE13" s="15"/>
      <c r="AKF13" s="15"/>
      <c r="AKG13" s="15"/>
      <c r="AKH13" s="15"/>
      <c r="AKI13" s="15"/>
      <c r="AKJ13" s="15"/>
      <c r="AKK13" s="15"/>
      <c r="AKL13" s="15"/>
      <c r="AKM13" s="15"/>
      <c r="AKN13" s="15"/>
      <c r="AKO13" s="15"/>
      <c r="AKP13" s="15"/>
      <c r="AKQ13" s="15"/>
      <c r="AKR13" s="15"/>
      <c r="AKS13" s="15"/>
      <c r="AKT13" s="15"/>
      <c r="AKU13" s="15"/>
      <c r="AKV13" s="15"/>
      <c r="AKW13" s="15"/>
      <c r="AKX13" s="15"/>
      <c r="AKY13" s="15"/>
      <c r="AKZ13" s="15"/>
      <c r="ALA13" s="15"/>
      <c r="ALB13" s="15"/>
      <c r="ALC13" s="15"/>
      <c r="ALD13" s="15"/>
      <c r="ALE13" s="15"/>
      <c r="ALF13" s="15"/>
      <c r="ALG13" s="15"/>
      <c r="ALH13" s="15"/>
      <c r="ALI13" s="15"/>
      <c r="ALJ13" s="15"/>
      <c r="ALK13" s="15"/>
      <c r="ALL13" s="15"/>
      <c r="ALM13" s="15"/>
      <c r="ALN13" s="15"/>
      <c r="ALO13" s="15"/>
      <c r="ALP13" s="15"/>
      <c r="ALQ13" s="15"/>
      <c r="ALR13" s="15"/>
      <c r="ALS13" s="15"/>
      <c r="ALT13" s="15"/>
      <c r="ALU13" s="15"/>
      <c r="ALV13" s="15"/>
      <c r="ALW13" s="15"/>
      <c r="ALX13" s="15"/>
      <c r="ALY13" s="15"/>
      <c r="ALZ13" s="15"/>
      <c r="AMA13" s="15"/>
      <c r="AMB13" s="15"/>
      <c r="AMC13" s="15"/>
      <c r="AMD13" s="15"/>
      <c r="AME13" s="15"/>
      <c r="AMF13" s="15"/>
      <c r="AMG13" s="15"/>
      <c r="AMH13" s="15"/>
      <c r="AMI13" s="15"/>
      <c r="AMJ13" s="15"/>
      <c r="AMK13" s="15"/>
      <c r="AML13" s="15"/>
      <c r="AMM13" s="15"/>
      <c r="AMN13" s="15"/>
      <c r="AMO13" s="15"/>
      <c r="AMP13" s="15"/>
      <c r="AMQ13" s="15"/>
      <c r="AMR13" s="15"/>
      <c r="AMS13" s="15"/>
      <c r="AMT13" s="15"/>
      <c r="AMU13" s="15"/>
      <c r="AMV13" s="15"/>
      <c r="AMW13" s="15"/>
      <c r="AMX13" s="15"/>
      <c r="AMY13" s="15"/>
      <c r="AMZ13" s="15"/>
      <c r="ANA13" s="15"/>
      <c r="ANB13" s="15"/>
      <c r="ANC13" s="15"/>
      <c r="AND13" s="15"/>
      <c r="ANE13" s="15"/>
      <c r="ANF13" s="15"/>
      <c r="ANG13" s="15"/>
      <c r="ANH13" s="15"/>
      <c r="ANI13" s="15"/>
      <c r="ANJ13" s="15"/>
      <c r="ANK13" s="15"/>
      <c r="ANL13" s="15"/>
      <c r="ANM13" s="15"/>
      <c r="ANN13" s="15"/>
      <c r="ANO13" s="15"/>
      <c r="ANP13" s="15"/>
      <c r="ANQ13" s="15"/>
      <c r="ANR13" s="15"/>
      <c r="ANS13" s="15"/>
      <c r="ANT13" s="15"/>
      <c r="ANU13" s="15"/>
      <c r="ANV13" s="15"/>
      <c r="ANW13" s="15"/>
      <c r="ANX13" s="15"/>
      <c r="ANY13" s="15"/>
      <c r="ANZ13" s="15"/>
      <c r="AOA13" s="15"/>
      <c r="AOB13" s="15"/>
      <c r="AOC13" s="15"/>
      <c r="AOD13" s="15"/>
      <c r="AOE13" s="15"/>
      <c r="AOF13" s="15"/>
      <c r="AOG13" s="15"/>
      <c r="AOH13" s="15"/>
      <c r="AOI13" s="15"/>
      <c r="AOJ13" s="15"/>
      <c r="AOK13" s="15"/>
      <c r="AOL13" s="15"/>
      <c r="AOM13" s="15"/>
      <c r="AON13" s="15"/>
      <c r="AOO13" s="15"/>
      <c r="AOP13" s="15"/>
      <c r="AOQ13" s="15"/>
      <c r="AOR13" s="15"/>
      <c r="AOS13" s="15"/>
      <c r="AOT13" s="15"/>
      <c r="AOU13" s="15"/>
      <c r="AOV13" s="15"/>
      <c r="AOW13" s="15"/>
      <c r="AOX13" s="15"/>
      <c r="AOY13" s="15"/>
      <c r="AOZ13" s="15"/>
      <c r="APA13" s="15"/>
      <c r="APB13" s="15"/>
      <c r="APC13" s="15"/>
      <c r="APD13" s="15"/>
      <c r="APE13" s="15"/>
      <c r="APF13" s="15"/>
      <c r="APG13" s="15"/>
      <c r="APH13" s="15"/>
      <c r="API13" s="15"/>
      <c r="APJ13" s="15"/>
      <c r="APK13" s="15"/>
      <c r="APL13" s="15"/>
      <c r="APM13" s="15"/>
      <c r="APN13" s="15"/>
      <c r="APO13" s="15"/>
      <c r="APP13" s="15"/>
      <c r="APQ13" s="15"/>
      <c r="APR13" s="15"/>
      <c r="APS13" s="15"/>
      <c r="APT13" s="15"/>
      <c r="APU13" s="15"/>
      <c r="APV13" s="15"/>
      <c r="APW13" s="15"/>
      <c r="APX13" s="15"/>
      <c r="APY13" s="15"/>
      <c r="APZ13" s="15"/>
      <c r="AQA13" s="15"/>
      <c r="AQB13" s="15"/>
      <c r="AQC13" s="15"/>
      <c r="AQD13" s="15"/>
      <c r="AQE13" s="15"/>
      <c r="AQF13" s="15"/>
      <c r="AQG13" s="15"/>
      <c r="AQH13" s="15"/>
      <c r="AQI13" s="15"/>
      <c r="AQJ13" s="15"/>
      <c r="AQK13" s="15"/>
      <c r="AQL13" s="15"/>
      <c r="AQM13" s="15"/>
      <c r="AQN13" s="15"/>
      <c r="AQO13" s="15"/>
      <c r="AQP13" s="15"/>
      <c r="AQQ13" s="15"/>
      <c r="AQR13" s="15"/>
      <c r="AQS13" s="15"/>
      <c r="AQT13" s="15"/>
      <c r="AQU13" s="15"/>
      <c r="AQV13" s="15"/>
      <c r="AQW13" s="15"/>
      <c r="AQX13" s="15"/>
      <c r="AQY13" s="15"/>
      <c r="AQZ13" s="15"/>
      <c r="ARA13" s="15"/>
      <c r="ARB13" s="15"/>
      <c r="ARC13" s="15"/>
      <c r="ARD13" s="15"/>
      <c r="ARE13" s="15"/>
      <c r="ARF13" s="15"/>
      <c r="ARG13" s="15"/>
      <c r="ARH13" s="15"/>
      <c r="ARI13" s="15"/>
      <c r="ARJ13" s="15"/>
      <c r="ARK13" s="15"/>
      <c r="ARL13" s="15"/>
      <c r="ARM13" s="15"/>
      <c r="ARN13" s="15"/>
      <c r="ARO13" s="15"/>
      <c r="ARP13" s="15"/>
      <c r="ARQ13" s="15"/>
      <c r="ARR13" s="15"/>
      <c r="ARS13" s="15"/>
      <c r="ART13" s="15"/>
      <c r="ARU13" s="15"/>
      <c r="ARV13" s="15"/>
      <c r="ARW13" s="15"/>
      <c r="ARX13" s="15"/>
      <c r="ARY13" s="15"/>
      <c r="ARZ13" s="15"/>
      <c r="ASA13" s="15"/>
      <c r="ASB13" s="15"/>
      <c r="ASC13" s="15"/>
      <c r="ASD13" s="15"/>
      <c r="ASE13" s="15"/>
      <c r="ASF13" s="15"/>
      <c r="ASG13" s="15"/>
      <c r="ASH13" s="15"/>
      <c r="ASI13" s="15"/>
      <c r="ASJ13" s="15"/>
      <c r="ASK13" s="15"/>
      <c r="ASL13" s="15"/>
      <c r="ASM13" s="15"/>
      <c r="ASN13" s="15"/>
      <c r="ASO13" s="15"/>
      <c r="ASP13" s="15"/>
      <c r="ASQ13" s="15"/>
      <c r="ASR13" s="15"/>
      <c r="ASS13" s="15"/>
      <c r="AST13" s="15"/>
      <c r="ASU13" s="15"/>
      <c r="ASV13" s="15"/>
      <c r="ASW13" s="15"/>
      <c r="ASX13" s="15"/>
      <c r="ASY13" s="15"/>
      <c r="ASZ13" s="15"/>
      <c r="ATA13" s="15"/>
      <c r="ATB13" s="15"/>
      <c r="ATC13" s="15"/>
      <c r="ATD13" s="15"/>
      <c r="ATE13" s="15"/>
      <c r="ATF13" s="15"/>
      <c r="ATG13" s="15"/>
      <c r="ATH13" s="15"/>
      <c r="ATI13" s="15"/>
      <c r="ATJ13" s="15"/>
      <c r="ATK13" s="15"/>
      <c r="ATL13" s="15"/>
      <c r="ATM13" s="15"/>
      <c r="ATN13" s="15"/>
      <c r="ATO13" s="15"/>
      <c r="ATP13" s="15"/>
      <c r="ATQ13" s="15"/>
      <c r="ATR13" s="15"/>
      <c r="ATS13" s="15"/>
      <c r="ATT13" s="15"/>
      <c r="ATU13" s="15"/>
      <c r="ATV13" s="15"/>
      <c r="ATW13" s="15"/>
      <c r="ATX13" s="15"/>
      <c r="ATY13" s="15"/>
      <c r="ATZ13" s="15"/>
      <c r="AUA13" s="15"/>
      <c r="AUB13" s="15"/>
      <c r="AUC13" s="15"/>
      <c r="AUD13" s="15"/>
      <c r="AUE13" s="15"/>
      <c r="AUF13" s="15"/>
      <c r="AUG13" s="15"/>
      <c r="AUH13" s="15"/>
      <c r="AUI13" s="15"/>
      <c r="AUJ13" s="15"/>
      <c r="AUK13" s="15"/>
      <c r="AUL13" s="15"/>
      <c r="AUM13" s="15"/>
      <c r="AUN13" s="15"/>
      <c r="AUO13" s="15"/>
      <c r="AUP13" s="15"/>
      <c r="AUQ13" s="15"/>
      <c r="AUR13" s="15"/>
      <c r="AUS13" s="15"/>
      <c r="AUT13" s="15"/>
      <c r="AUU13" s="15"/>
      <c r="AUV13" s="15"/>
      <c r="AUW13" s="15"/>
      <c r="AUX13" s="15"/>
      <c r="AUY13" s="15"/>
      <c r="AUZ13" s="15"/>
      <c r="AVA13" s="15"/>
      <c r="AVB13" s="15"/>
      <c r="AVC13" s="15"/>
      <c r="AVD13" s="15"/>
      <c r="AVE13" s="15"/>
      <c r="AVF13" s="15"/>
      <c r="AVG13" s="15"/>
      <c r="AVH13" s="15"/>
      <c r="AVI13" s="15"/>
      <c r="AVJ13" s="15"/>
      <c r="AVK13" s="15"/>
      <c r="AVL13" s="15"/>
      <c r="AVM13" s="15"/>
      <c r="AVN13" s="15"/>
      <c r="AVO13" s="15"/>
      <c r="AVP13" s="15"/>
      <c r="AVQ13" s="15"/>
      <c r="AVR13" s="15"/>
      <c r="AVS13" s="15"/>
      <c r="AVT13" s="15"/>
      <c r="AVU13" s="15"/>
      <c r="AVV13" s="15"/>
      <c r="AVW13" s="15"/>
      <c r="AVX13" s="15"/>
      <c r="AVY13" s="15"/>
      <c r="AVZ13" s="15"/>
      <c r="AWA13" s="15"/>
      <c r="AWB13" s="15"/>
      <c r="AWC13" s="15"/>
      <c r="AWD13" s="15"/>
      <c r="AWE13" s="15"/>
      <c r="AWF13" s="15"/>
      <c r="AWG13" s="15"/>
      <c r="AWH13" s="15"/>
      <c r="AWI13" s="15"/>
      <c r="AWJ13" s="15"/>
      <c r="AWK13" s="15"/>
      <c r="AWL13" s="15"/>
      <c r="AWM13" s="15"/>
      <c r="AWN13" s="15"/>
      <c r="AWO13" s="15"/>
      <c r="AWP13" s="15"/>
      <c r="AWQ13" s="15"/>
      <c r="AWR13" s="15"/>
      <c r="AWS13" s="15"/>
      <c r="AWT13" s="15"/>
      <c r="AWU13" s="15"/>
      <c r="AWV13" s="15"/>
      <c r="AWW13" s="15"/>
      <c r="AWX13" s="15"/>
      <c r="AWY13" s="15"/>
      <c r="AWZ13" s="15"/>
      <c r="AXA13" s="15"/>
      <c r="AXB13" s="15"/>
      <c r="AXC13" s="15"/>
      <c r="AXD13" s="15"/>
      <c r="AXE13" s="15"/>
      <c r="AXF13" s="15"/>
      <c r="AXG13" s="15"/>
      <c r="AXH13" s="15"/>
      <c r="AXI13" s="15"/>
      <c r="AXJ13" s="15"/>
      <c r="AXK13" s="15"/>
      <c r="AXL13" s="15"/>
      <c r="AXM13" s="15"/>
      <c r="AXN13" s="15"/>
      <c r="AXO13" s="15"/>
      <c r="AXP13" s="15"/>
      <c r="AXQ13" s="15"/>
      <c r="AXR13" s="15"/>
      <c r="AXS13" s="15"/>
      <c r="AXT13" s="15"/>
      <c r="AXU13" s="15"/>
      <c r="AXV13" s="15"/>
      <c r="AXW13" s="15"/>
      <c r="AXX13" s="15"/>
      <c r="AXY13" s="15"/>
      <c r="AXZ13" s="15"/>
      <c r="AYA13" s="15"/>
      <c r="AYB13" s="15"/>
      <c r="AYC13" s="15"/>
      <c r="AYD13" s="15"/>
      <c r="AYE13" s="15"/>
      <c r="AYF13" s="15"/>
      <c r="AYG13" s="15"/>
      <c r="AYH13" s="15"/>
      <c r="AYI13" s="15"/>
      <c r="AYJ13" s="15"/>
      <c r="AYK13" s="15"/>
      <c r="AYL13" s="15"/>
      <c r="AYM13" s="15"/>
      <c r="AYN13" s="15"/>
      <c r="AYO13" s="15"/>
      <c r="AYP13" s="15"/>
      <c r="AYQ13" s="15"/>
      <c r="AYR13" s="15"/>
      <c r="AYS13" s="15"/>
      <c r="AYT13" s="15"/>
      <c r="AYU13" s="15"/>
      <c r="AYV13" s="15"/>
      <c r="AYW13" s="15"/>
      <c r="AYX13" s="15"/>
      <c r="AYY13" s="15"/>
      <c r="AYZ13" s="15"/>
      <c r="AZA13" s="15"/>
      <c r="AZB13" s="15"/>
      <c r="AZC13" s="15"/>
      <c r="AZD13" s="15"/>
      <c r="AZE13" s="15"/>
      <c r="AZF13" s="15"/>
      <c r="AZG13" s="15"/>
      <c r="AZH13" s="15"/>
      <c r="AZI13" s="15"/>
      <c r="AZJ13" s="15"/>
      <c r="AZK13" s="15"/>
      <c r="AZL13" s="15"/>
      <c r="AZM13" s="15"/>
      <c r="AZN13" s="15"/>
      <c r="AZO13" s="15"/>
      <c r="AZP13" s="15"/>
      <c r="AZQ13" s="15"/>
      <c r="AZR13" s="15"/>
      <c r="AZS13" s="15"/>
      <c r="AZT13" s="15"/>
      <c r="AZU13" s="15"/>
      <c r="AZV13" s="15"/>
      <c r="AZW13" s="15"/>
      <c r="AZX13" s="15"/>
      <c r="AZY13" s="15"/>
      <c r="AZZ13" s="15"/>
      <c r="BAA13" s="15"/>
      <c r="BAB13" s="15"/>
      <c r="BAC13" s="15"/>
      <c r="BAD13" s="15"/>
      <c r="BAE13" s="15"/>
      <c r="BAF13" s="15"/>
      <c r="BAG13" s="15"/>
      <c r="BAH13" s="15"/>
      <c r="BAI13" s="15"/>
      <c r="BAJ13" s="15"/>
      <c r="BAK13" s="15"/>
      <c r="BAL13" s="15"/>
      <c r="BAM13" s="15"/>
      <c r="BAN13" s="15"/>
      <c r="BAO13" s="15"/>
      <c r="BAP13" s="15"/>
      <c r="BAQ13" s="15"/>
      <c r="BAR13" s="15"/>
      <c r="BAS13" s="15"/>
      <c r="BAT13" s="15"/>
      <c r="BAU13" s="15"/>
      <c r="BAV13" s="15"/>
      <c r="BAW13" s="15"/>
      <c r="BAX13" s="15"/>
      <c r="BAY13" s="15"/>
      <c r="BAZ13" s="15"/>
      <c r="BBA13" s="15"/>
      <c r="BBB13" s="15"/>
      <c r="BBC13" s="15"/>
      <c r="BBD13" s="15"/>
      <c r="BBE13" s="15"/>
      <c r="BBF13" s="15"/>
      <c r="BBG13" s="15"/>
      <c r="BBH13" s="15"/>
      <c r="BBI13" s="15"/>
      <c r="BBJ13" s="15"/>
      <c r="BBK13" s="15"/>
      <c r="BBL13" s="15"/>
      <c r="BBM13" s="15"/>
      <c r="BBN13" s="15"/>
      <c r="BBO13" s="15"/>
      <c r="BBP13" s="15"/>
      <c r="BBQ13" s="15"/>
      <c r="BBR13" s="15"/>
      <c r="BBS13" s="15"/>
      <c r="BBT13" s="15"/>
      <c r="BBU13" s="15"/>
      <c r="BBV13" s="15"/>
      <c r="BBW13" s="15"/>
      <c r="BBX13" s="15"/>
      <c r="BBY13" s="15"/>
      <c r="BBZ13" s="15"/>
      <c r="BCA13" s="15"/>
      <c r="BCB13" s="15"/>
      <c r="BCC13" s="15"/>
      <c r="BCD13" s="15"/>
      <c r="BCE13" s="15"/>
      <c r="BCF13" s="15"/>
      <c r="BCG13" s="15"/>
      <c r="BCH13" s="15"/>
      <c r="BCI13" s="15"/>
      <c r="BCJ13" s="15"/>
      <c r="BCK13" s="15"/>
      <c r="BCL13" s="15"/>
      <c r="BCM13" s="15"/>
      <c r="BCN13" s="15"/>
      <c r="BCO13" s="15"/>
      <c r="BCP13" s="15"/>
      <c r="BCQ13" s="15"/>
      <c r="BCR13" s="15"/>
      <c r="BCS13" s="15"/>
      <c r="BCT13" s="15"/>
      <c r="BCU13" s="15"/>
      <c r="BCV13" s="15"/>
      <c r="BCW13" s="15"/>
      <c r="BCX13" s="15"/>
      <c r="BCY13" s="15"/>
      <c r="BCZ13" s="15"/>
      <c r="BDA13" s="15"/>
      <c r="BDB13" s="15"/>
      <c r="BDC13" s="15"/>
      <c r="BDD13" s="15"/>
      <c r="BDE13" s="15"/>
      <c r="BDF13" s="15"/>
      <c r="BDG13" s="15"/>
      <c r="BDH13" s="15"/>
      <c r="BDI13" s="15"/>
      <c r="BDJ13" s="15"/>
      <c r="BDK13" s="15"/>
      <c r="BDL13" s="15"/>
      <c r="BDM13" s="15"/>
      <c r="BDN13" s="15"/>
      <c r="BDO13" s="15"/>
      <c r="BDP13" s="15"/>
      <c r="BDQ13" s="15"/>
      <c r="BDR13" s="15"/>
      <c r="BDS13" s="15"/>
      <c r="BDT13" s="15"/>
      <c r="BDU13" s="15"/>
      <c r="BDV13" s="15"/>
      <c r="BDW13" s="15"/>
      <c r="BDX13" s="15"/>
      <c r="BDY13" s="15"/>
      <c r="BDZ13" s="15"/>
      <c r="BEA13" s="15"/>
      <c r="BEB13" s="15"/>
      <c r="BEC13" s="15"/>
      <c r="BED13" s="15"/>
      <c r="BEE13" s="15"/>
      <c r="BEF13" s="15"/>
      <c r="BEG13" s="15"/>
      <c r="BEH13" s="15"/>
      <c r="BEI13" s="15"/>
      <c r="BEJ13" s="15"/>
      <c r="BEK13" s="15"/>
      <c r="BEL13" s="15"/>
      <c r="BEM13" s="15"/>
      <c r="BEN13" s="15"/>
      <c r="BEO13" s="15"/>
      <c r="BEP13" s="15"/>
      <c r="BEQ13" s="15"/>
      <c r="BER13" s="15"/>
      <c r="BES13" s="15"/>
      <c r="BET13" s="15"/>
      <c r="BEU13" s="15"/>
      <c r="BEV13" s="15"/>
      <c r="BEW13" s="15"/>
      <c r="BEX13" s="15"/>
      <c r="BEY13" s="15"/>
      <c r="BEZ13" s="15"/>
      <c r="BFA13" s="15"/>
      <c r="BFB13" s="15"/>
      <c r="BFC13" s="15"/>
      <c r="BFD13" s="15"/>
      <c r="BFE13" s="15"/>
      <c r="BFF13" s="15"/>
      <c r="BFG13" s="15"/>
      <c r="BFH13" s="15"/>
      <c r="BFI13" s="15"/>
      <c r="BFJ13" s="15"/>
      <c r="BFK13" s="15"/>
      <c r="BFL13" s="15"/>
      <c r="BFM13" s="15"/>
      <c r="BFN13" s="15"/>
      <c r="BFO13" s="15"/>
      <c r="BFP13" s="15"/>
      <c r="BFQ13" s="15"/>
      <c r="BFR13" s="15"/>
      <c r="BFS13" s="15"/>
      <c r="BFT13" s="15"/>
      <c r="BFU13" s="15"/>
      <c r="BFV13" s="15"/>
      <c r="BFW13" s="15"/>
      <c r="BFX13" s="15"/>
      <c r="BFY13" s="15"/>
      <c r="BFZ13" s="15"/>
      <c r="BGA13" s="15"/>
      <c r="BGB13" s="15"/>
      <c r="BGC13" s="15"/>
      <c r="BGD13" s="15"/>
      <c r="BGE13" s="15"/>
      <c r="BGF13" s="15"/>
      <c r="BGG13" s="15"/>
      <c r="BGH13" s="15"/>
      <c r="BGI13" s="15"/>
      <c r="BGJ13" s="15"/>
      <c r="BGK13" s="15"/>
      <c r="BGL13" s="15"/>
      <c r="BGM13" s="15"/>
      <c r="BGN13" s="15"/>
      <c r="BGO13" s="15"/>
      <c r="BGP13" s="15"/>
      <c r="BGQ13" s="15"/>
      <c r="BGR13" s="15"/>
      <c r="BGS13" s="15"/>
      <c r="BGT13" s="15"/>
      <c r="BGU13" s="15"/>
      <c r="BGV13" s="15"/>
      <c r="BGW13" s="15"/>
      <c r="BGX13" s="15"/>
      <c r="BGY13" s="15"/>
      <c r="BGZ13" s="15"/>
      <c r="BHA13" s="15"/>
      <c r="BHB13" s="15"/>
      <c r="BHC13" s="15"/>
      <c r="BHD13" s="15"/>
      <c r="BHE13" s="15"/>
      <c r="BHF13" s="15"/>
      <c r="BHG13" s="15"/>
      <c r="BHH13" s="15"/>
      <c r="BHI13" s="15"/>
      <c r="BHJ13" s="15"/>
      <c r="BHK13" s="15"/>
      <c r="BHL13" s="15"/>
      <c r="BHM13" s="15"/>
      <c r="BHN13" s="15"/>
      <c r="BHO13" s="15"/>
      <c r="BHP13" s="15"/>
      <c r="BHQ13" s="15"/>
      <c r="BHR13" s="15"/>
      <c r="BHS13" s="15"/>
      <c r="BHT13" s="15"/>
      <c r="BHU13" s="15"/>
      <c r="BHV13" s="15"/>
      <c r="BHW13" s="15"/>
      <c r="BHX13" s="15"/>
      <c r="BHY13" s="15"/>
      <c r="BHZ13" s="15"/>
      <c r="BIA13" s="15"/>
      <c r="BIB13" s="15"/>
      <c r="BIC13" s="15"/>
      <c r="BID13" s="15"/>
      <c r="BIE13" s="15"/>
      <c r="BIF13" s="15"/>
      <c r="BIG13" s="15"/>
      <c r="BIH13" s="15"/>
      <c r="BII13" s="15"/>
      <c r="BIJ13" s="15"/>
      <c r="BIK13" s="15"/>
      <c r="BIL13" s="15"/>
      <c r="BIM13" s="15"/>
      <c r="BIN13" s="15"/>
      <c r="BIO13" s="15"/>
      <c r="BIP13" s="15"/>
      <c r="BIQ13" s="15"/>
      <c r="BIR13" s="15"/>
      <c r="BIS13" s="15"/>
      <c r="BIT13" s="15"/>
      <c r="BIU13" s="15"/>
      <c r="BIV13" s="15"/>
      <c r="BIW13" s="15"/>
      <c r="BIX13" s="15"/>
      <c r="BIY13" s="15"/>
      <c r="BIZ13" s="15"/>
      <c r="BJA13" s="15"/>
      <c r="BJB13" s="15"/>
      <c r="BJC13" s="15"/>
      <c r="BJD13" s="15"/>
      <c r="BJE13" s="15"/>
      <c r="BJF13" s="15"/>
      <c r="BJG13" s="15"/>
      <c r="BJH13" s="15"/>
      <c r="BJI13" s="15"/>
      <c r="BJJ13" s="15"/>
      <c r="BJK13" s="15"/>
      <c r="BJL13" s="15"/>
      <c r="BJM13" s="15"/>
      <c r="BJN13" s="15"/>
      <c r="BJO13" s="15"/>
      <c r="BJP13" s="15"/>
      <c r="BJQ13" s="15"/>
      <c r="BJR13" s="15"/>
      <c r="BJS13" s="15"/>
      <c r="BJT13" s="15"/>
      <c r="BJU13" s="15"/>
      <c r="BJV13" s="15"/>
      <c r="BJW13" s="15"/>
      <c r="BJX13" s="15"/>
      <c r="BJY13" s="15"/>
      <c r="BJZ13" s="15"/>
      <c r="BKA13" s="15"/>
      <c r="BKB13" s="15"/>
      <c r="BKC13" s="15"/>
      <c r="BKD13" s="15"/>
      <c r="BKE13" s="15"/>
      <c r="BKF13" s="15"/>
      <c r="BKG13" s="15"/>
      <c r="BKH13" s="15"/>
      <c r="BKI13" s="15"/>
      <c r="BKJ13" s="15"/>
      <c r="BKK13" s="15"/>
      <c r="BKL13" s="15"/>
      <c r="BKM13" s="15"/>
      <c r="BKN13" s="15"/>
      <c r="BKO13" s="15"/>
      <c r="BKP13" s="15"/>
      <c r="BKQ13" s="15"/>
      <c r="BKR13" s="15"/>
      <c r="BKS13" s="15"/>
      <c r="BKT13" s="15"/>
      <c r="BKU13" s="15"/>
      <c r="BKV13" s="15"/>
      <c r="BKW13" s="15"/>
      <c r="BKX13" s="15"/>
      <c r="BKY13" s="15"/>
      <c r="BKZ13" s="15"/>
      <c r="BLA13" s="15"/>
      <c r="BLB13" s="15"/>
      <c r="BLC13" s="15"/>
      <c r="BLD13" s="15"/>
      <c r="BLE13" s="15"/>
      <c r="BLF13" s="15"/>
      <c r="BLG13" s="15"/>
      <c r="BLH13" s="15"/>
      <c r="BLI13" s="15"/>
      <c r="BLJ13" s="15"/>
      <c r="BLK13" s="15"/>
      <c r="BLL13" s="15"/>
      <c r="BLM13" s="15"/>
      <c r="BLN13" s="15"/>
      <c r="BLO13" s="15"/>
      <c r="BLP13" s="15"/>
      <c r="BLQ13" s="15"/>
      <c r="BLR13" s="15"/>
      <c r="BLS13" s="15"/>
      <c r="BLT13" s="15"/>
      <c r="BLU13" s="15"/>
      <c r="BLV13" s="15"/>
      <c r="BLW13" s="15"/>
      <c r="BLX13" s="15"/>
      <c r="BLY13" s="15"/>
      <c r="BLZ13" s="15"/>
      <c r="BMA13" s="15"/>
      <c r="BMB13" s="15"/>
      <c r="BMC13" s="15"/>
      <c r="BMD13" s="15"/>
      <c r="BME13" s="15"/>
      <c r="BMF13" s="15"/>
      <c r="BMG13" s="15"/>
      <c r="BMH13" s="15"/>
      <c r="BMI13" s="15"/>
      <c r="BMJ13" s="15"/>
      <c r="BMK13" s="28"/>
    </row>
    <row r="14" spans="1:1701" s="29" customFormat="1" ht="315" x14ac:dyDescent="0.25">
      <c r="A14" s="17"/>
      <c r="B14" s="18"/>
      <c r="C14" s="30" t="s">
        <v>67</v>
      </c>
      <c r="D14" s="18" t="s">
        <v>39</v>
      </c>
      <c r="E14" s="18" t="s">
        <v>40</v>
      </c>
      <c r="F14" s="20">
        <v>16</v>
      </c>
      <c r="G14" s="18"/>
      <c r="H14" s="66"/>
      <c r="I14" s="18">
        <v>0</v>
      </c>
      <c r="J14" s="66">
        <v>8</v>
      </c>
      <c r="K14" s="18"/>
      <c r="L14" s="66"/>
      <c r="M14" s="18"/>
      <c r="N14" s="66">
        <v>8</v>
      </c>
      <c r="O14" s="20">
        <f t="shared" si="0"/>
        <v>0</v>
      </c>
      <c r="P14" s="20">
        <f t="shared" si="0"/>
        <v>16</v>
      </c>
      <c r="Q14" s="23" t="s">
        <v>41</v>
      </c>
      <c r="R14" s="23" t="s">
        <v>68</v>
      </c>
      <c r="S14" s="23"/>
      <c r="T14" s="23"/>
      <c r="U14" s="24" t="s">
        <v>43</v>
      </c>
      <c r="V14" s="24"/>
      <c r="W14" s="24" t="s">
        <v>51</v>
      </c>
      <c r="X14" s="24"/>
      <c r="Y14" s="25" t="s">
        <v>45</v>
      </c>
      <c r="Z14" s="24" t="s">
        <v>46</v>
      </c>
      <c r="AA14" s="26" t="s">
        <v>47</v>
      </c>
      <c r="AB14" s="27" t="s">
        <v>48</v>
      </c>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c r="IW14" s="15"/>
      <c r="IX14" s="15"/>
      <c r="IY14" s="15"/>
      <c r="IZ14" s="15"/>
      <c r="JA14" s="15"/>
      <c r="JB14" s="15"/>
      <c r="JC14" s="15"/>
      <c r="JD14" s="15"/>
      <c r="JE14" s="15"/>
      <c r="JF14" s="15"/>
      <c r="JG14" s="15"/>
      <c r="JH14" s="15"/>
      <c r="JI14" s="15"/>
      <c r="JJ14" s="15"/>
      <c r="JK14" s="15"/>
      <c r="JL14" s="15"/>
      <c r="JM14" s="15"/>
      <c r="JN14" s="15"/>
      <c r="JO14" s="15"/>
      <c r="JP14" s="15"/>
      <c r="JQ14" s="15"/>
      <c r="JR14" s="15"/>
      <c r="JS14" s="15"/>
      <c r="JT14" s="15"/>
      <c r="JU14" s="15"/>
      <c r="JV14" s="15"/>
      <c r="JW14" s="15"/>
      <c r="JX14" s="15"/>
      <c r="JY14" s="15"/>
      <c r="JZ14" s="15"/>
      <c r="KA14" s="15"/>
      <c r="KB14" s="15"/>
      <c r="KC14" s="15"/>
      <c r="KD14" s="15"/>
      <c r="KE14" s="15"/>
      <c r="KF14" s="15"/>
      <c r="KG14" s="15"/>
      <c r="KH14" s="15"/>
      <c r="KI14" s="15"/>
      <c r="KJ14" s="15"/>
      <c r="KK14" s="15"/>
      <c r="KL14" s="15"/>
      <c r="KM14" s="15"/>
      <c r="KN14" s="15"/>
      <c r="KO14" s="15"/>
      <c r="KP14" s="15"/>
      <c r="KQ14" s="15"/>
      <c r="KR14" s="15"/>
      <c r="KS14" s="15"/>
      <c r="KT14" s="15"/>
      <c r="KU14" s="15"/>
      <c r="KV14" s="15"/>
      <c r="KW14" s="15"/>
      <c r="KX14" s="15"/>
      <c r="KY14" s="15"/>
      <c r="KZ14" s="15"/>
      <c r="LA14" s="15"/>
      <c r="LB14" s="15"/>
      <c r="LC14" s="15"/>
      <c r="LD14" s="15"/>
      <c r="LE14" s="15"/>
      <c r="LF14" s="15"/>
      <c r="LG14" s="15"/>
      <c r="LH14" s="15"/>
      <c r="LI14" s="15"/>
      <c r="LJ14" s="15"/>
      <c r="LK14" s="15"/>
      <c r="LL14" s="15"/>
      <c r="LM14" s="15"/>
      <c r="LN14" s="15"/>
      <c r="LO14" s="15"/>
      <c r="LP14" s="15"/>
      <c r="LQ14" s="15"/>
      <c r="LR14" s="15"/>
      <c r="LS14" s="15"/>
      <c r="LT14" s="15"/>
      <c r="LU14" s="15"/>
      <c r="LV14" s="15"/>
      <c r="LW14" s="15"/>
      <c r="LX14" s="15"/>
      <c r="LY14" s="15"/>
      <c r="LZ14" s="15"/>
      <c r="MA14" s="15"/>
      <c r="MB14" s="15"/>
      <c r="MC14" s="15"/>
      <c r="MD14" s="15"/>
      <c r="ME14" s="15"/>
      <c r="MF14" s="15"/>
      <c r="MG14" s="15"/>
      <c r="MH14" s="15"/>
      <c r="MI14" s="15"/>
      <c r="MJ14" s="15"/>
      <c r="MK14" s="15"/>
      <c r="ML14" s="15"/>
      <c r="MM14" s="15"/>
      <c r="MN14" s="15"/>
      <c r="MO14" s="15"/>
      <c r="MP14" s="15"/>
      <c r="MQ14" s="15"/>
      <c r="MR14" s="15"/>
      <c r="MS14" s="15"/>
      <c r="MT14" s="15"/>
      <c r="MU14" s="15"/>
      <c r="MV14" s="15"/>
      <c r="MW14" s="15"/>
      <c r="MX14" s="15"/>
      <c r="MY14" s="15"/>
      <c r="MZ14" s="15"/>
      <c r="NA14" s="15"/>
      <c r="NB14" s="15"/>
      <c r="NC14" s="15"/>
      <c r="ND14" s="15"/>
      <c r="NE14" s="15"/>
      <c r="NF14" s="15"/>
      <c r="NG14" s="15"/>
      <c r="NH14" s="15"/>
      <c r="NI14" s="15"/>
      <c r="NJ14" s="15"/>
      <c r="NK14" s="15"/>
      <c r="NL14" s="15"/>
      <c r="NM14" s="15"/>
      <c r="NN14" s="15"/>
      <c r="NO14" s="15"/>
      <c r="NP14" s="15"/>
      <c r="NQ14" s="15"/>
      <c r="NR14" s="15"/>
      <c r="NS14" s="15"/>
      <c r="NT14" s="15"/>
      <c r="NU14" s="15"/>
      <c r="NV14" s="15"/>
      <c r="NW14" s="15"/>
      <c r="NX14" s="15"/>
      <c r="NY14" s="15"/>
      <c r="NZ14" s="15"/>
      <c r="OA14" s="15"/>
      <c r="OB14" s="15"/>
      <c r="OC14" s="15"/>
      <c r="OD14" s="15"/>
      <c r="OE14" s="15"/>
      <c r="OF14" s="15"/>
      <c r="OG14" s="15"/>
      <c r="OH14" s="15"/>
      <c r="OI14" s="15"/>
      <c r="OJ14" s="15"/>
      <c r="OK14" s="15"/>
      <c r="OL14" s="15"/>
      <c r="OM14" s="15"/>
      <c r="ON14" s="15"/>
      <c r="OO14" s="15"/>
      <c r="OP14" s="15"/>
      <c r="OQ14" s="15"/>
      <c r="OR14" s="15"/>
      <c r="OS14" s="15"/>
      <c r="OT14" s="15"/>
      <c r="OU14" s="15"/>
      <c r="OV14" s="15"/>
      <c r="OW14" s="15"/>
      <c r="OX14" s="15"/>
      <c r="OY14" s="15"/>
      <c r="OZ14" s="15"/>
      <c r="PA14" s="15"/>
      <c r="PB14" s="15"/>
      <c r="PC14" s="15"/>
      <c r="PD14" s="15"/>
      <c r="PE14" s="15"/>
      <c r="PF14" s="15"/>
      <c r="PG14" s="15"/>
      <c r="PH14" s="15"/>
      <c r="PI14" s="15"/>
      <c r="PJ14" s="15"/>
      <c r="PK14" s="15"/>
      <c r="PL14" s="15"/>
      <c r="PM14" s="15"/>
      <c r="PN14" s="15"/>
      <c r="PO14" s="15"/>
      <c r="PP14" s="15"/>
      <c r="PQ14" s="15"/>
      <c r="PR14" s="15"/>
      <c r="PS14" s="15"/>
      <c r="PT14" s="15"/>
      <c r="PU14" s="15"/>
      <c r="PV14" s="15"/>
      <c r="PW14" s="15"/>
      <c r="PX14" s="15"/>
      <c r="PY14" s="15"/>
      <c r="PZ14" s="15"/>
      <c r="QA14" s="15"/>
      <c r="QB14" s="15"/>
      <c r="QC14" s="15"/>
      <c r="QD14" s="15"/>
      <c r="QE14" s="15"/>
      <c r="QF14" s="15"/>
      <c r="QG14" s="15"/>
      <c r="QH14" s="15"/>
      <c r="QI14" s="15"/>
      <c r="QJ14" s="15"/>
      <c r="QK14" s="15"/>
      <c r="QL14" s="15"/>
      <c r="QM14" s="15"/>
      <c r="QN14" s="15"/>
      <c r="QO14" s="15"/>
      <c r="QP14" s="15"/>
      <c r="QQ14" s="15"/>
      <c r="QR14" s="15"/>
      <c r="QS14" s="15"/>
      <c r="QT14" s="15"/>
      <c r="QU14" s="15"/>
      <c r="QV14" s="15"/>
      <c r="QW14" s="15"/>
      <c r="QX14" s="15"/>
      <c r="QY14" s="15"/>
      <c r="QZ14" s="15"/>
      <c r="RA14" s="15"/>
      <c r="RB14" s="15"/>
      <c r="RC14" s="15"/>
      <c r="RD14" s="15"/>
      <c r="RE14" s="15"/>
      <c r="RF14" s="15"/>
      <c r="RG14" s="15"/>
      <c r="RH14" s="15"/>
      <c r="RI14" s="15"/>
      <c r="RJ14" s="15"/>
      <c r="RK14" s="15"/>
      <c r="RL14" s="15"/>
      <c r="RM14" s="15"/>
      <c r="RN14" s="15"/>
      <c r="RO14" s="15"/>
      <c r="RP14" s="15"/>
      <c r="RQ14" s="15"/>
      <c r="RR14" s="15"/>
      <c r="RS14" s="15"/>
      <c r="RT14" s="15"/>
      <c r="RU14" s="15"/>
      <c r="RV14" s="15"/>
      <c r="RW14" s="15"/>
      <c r="RX14" s="15"/>
      <c r="RY14" s="15"/>
      <c r="RZ14" s="15"/>
      <c r="SA14" s="15"/>
      <c r="SB14" s="15"/>
      <c r="SC14" s="15"/>
      <c r="SD14" s="15"/>
      <c r="SE14" s="15"/>
      <c r="SF14" s="15"/>
      <c r="SG14" s="15"/>
      <c r="SH14" s="15"/>
      <c r="SI14" s="15"/>
      <c r="SJ14" s="15"/>
      <c r="SK14" s="15"/>
      <c r="SL14" s="15"/>
      <c r="SM14" s="15"/>
      <c r="SN14" s="15"/>
      <c r="SO14" s="15"/>
      <c r="SP14" s="15"/>
      <c r="SQ14" s="15"/>
      <c r="SR14" s="15"/>
      <c r="SS14" s="15"/>
      <c r="ST14" s="15"/>
      <c r="SU14" s="15"/>
      <c r="SV14" s="15"/>
      <c r="SW14" s="15"/>
      <c r="SX14" s="15"/>
      <c r="SY14" s="15"/>
      <c r="SZ14" s="15"/>
      <c r="TA14" s="15"/>
      <c r="TB14" s="15"/>
      <c r="TC14" s="15"/>
      <c r="TD14" s="15"/>
      <c r="TE14" s="15"/>
      <c r="TF14" s="15"/>
      <c r="TG14" s="15"/>
      <c r="TH14" s="15"/>
      <c r="TI14" s="15"/>
      <c r="TJ14" s="15"/>
      <c r="TK14" s="15"/>
      <c r="TL14" s="15"/>
      <c r="TM14" s="15"/>
      <c r="TN14" s="15"/>
      <c r="TO14" s="15"/>
      <c r="TP14" s="15"/>
      <c r="TQ14" s="15"/>
      <c r="TR14" s="15"/>
      <c r="TS14" s="15"/>
      <c r="TT14" s="15"/>
      <c r="TU14" s="15"/>
      <c r="TV14" s="15"/>
      <c r="TW14" s="15"/>
      <c r="TX14" s="15"/>
      <c r="TY14" s="15"/>
      <c r="TZ14" s="15"/>
      <c r="UA14" s="15"/>
      <c r="UB14" s="15"/>
      <c r="UC14" s="15"/>
      <c r="UD14" s="15"/>
      <c r="UE14" s="15"/>
      <c r="UF14" s="15"/>
      <c r="UG14" s="15"/>
      <c r="UH14" s="15"/>
      <c r="UI14" s="15"/>
      <c r="UJ14" s="15"/>
      <c r="UK14" s="15"/>
      <c r="UL14" s="15"/>
      <c r="UM14" s="15"/>
      <c r="UN14" s="15"/>
      <c r="UO14" s="15"/>
      <c r="UP14" s="15"/>
      <c r="UQ14" s="15"/>
      <c r="UR14" s="15"/>
      <c r="US14" s="15"/>
      <c r="UT14" s="15"/>
      <c r="UU14" s="15"/>
      <c r="UV14" s="15"/>
      <c r="UW14" s="15"/>
      <c r="UX14" s="15"/>
      <c r="UY14" s="15"/>
      <c r="UZ14" s="15"/>
      <c r="VA14" s="15"/>
      <c r="VB14" s="15"/>
      <c r="VC14" s="15"/>
      <c r="VD14" s="15"/>
      <c r="VE14" s="15"/>
      <c r="VF14" s="15"/>
      <c r="VG14" s="15"/>
      <c r="VH14" s="15"/>
      <c r="VI14" s="15"/>
      <c r="VJ14" s="15"/>
      <c r="VK14" s="15"/>
      <c r="VL14" s="15"/>
      <c r="VM14" s="15"/>
      <c r="VN14" s="15"/>
      <c r="VO14" s="15"/>
      <c r="VP14" s="15"/>
      <c r="VQ14" s="15"/>
      <c r="VR14" s="15"/>
      <c r="VS14" s="15"/>
      <c r="VT14" s="15"/>
      <c r="VU14" s="15"/>
      <c r="VV14" s="15"/>
      <c r="VW14" s="15"/>
      <c r="VX14" s="15"/>
      <c r="VY14" s="15"/>
      <c r="VZ14" s="15"/>
      <c r="WA14" s="15"/>
      <c r="WB14" s="15"/>
      <c r="WC14" s="15"/>
      <c r="WD14" s="15"/>
      <c r="WE14" s="15"/>
      <c r="WF14" s="15"/>
      <c r="WG14" s="15"/>
      <c r="WH14" s="15"/>
      <c r="WI14" s="15"/>
      <c r="WJ14" s="15"/>
      <c r="WK14" s="15"/>
      <c r="WL14" s="15"/>
      <c r="WM14" s="15"/>
      <c r="WN14" s="15"/>
      <c r="WO14" s="15"/>
      <c r="WP14" s="15"/>
      <c r="WQ14" s="15"/>
      <c r="WR14" s="15"/>
      <c r="WS14" s="15"/>
      <c r="WT14" s="15"/>
      <c r="WU14" s="15"/>
      <c r="WV14" s="15"/>
      <c r="WW14" s="15"/>
      <c r="WX14" s="15"/>
      <c r="WY14" s="15"/>
      <c r="WZ14" s="15"/>
      <c r="XA14" s="15"/>
      <c r="XB14" s="15"/>
      <c r="XC14" s="15"/>
      <c r="XD14" s="15"/>
      <c r="XE14" s="15"/>
      <c r="XF14" s="15"/>
      <c r="XG14" s="15"/>
      <c r="XH14" s="15"/>
      <c r="XI14" s="15"/>
      <c r="XJ14" s="15"/>
      <c r="XK14" s="15"/>
      <c r="XL14" s="15"/>
      <c r="XM14" s="15"/>
      <c r="XN14" s="15"/>
      <c r="XO14" s="15"/>
      <c r="XP14" s="15"/>
      <c r="XQ14" s="15"/>
      <c r="XR14" s="15"/>
      <c r="XS14" s="15"/>
      <c r="XT14" s="15"/>
      <c r="XU14" s="15"/>
      <c r="XV14" s="15"/>
      <c r="XW14" s="15"/>
      <c r="XX14" s="15"/>
      <c r="XY14" s="15"/>
      <c r="XZ14" s="15"/>
      <c r="YA14" s="15"/>
      <c r="YB14" s="15"/>
      <c r="YC14" s="15"/>
      <c r="YD14" s="15"/>
      <c r="YE14" s="15"/>
      <c r="YF14" s="15"/>
      <c r="YG14" s="15"/>
      <c r="YH14" s="15"/>
      <c r="YI14" s="15"/>
      <c r="YJ14" s="15"/>
      <c r="YK14" s="15"/>
      <c r="YL14" s="15"/>
      <c r="YM14" s="15"/>
      <c r="YN14" s="15"/>
      <c r="YO14" s="15"/>
      <c r="YP14" s="15"/>
      <c r="YQ14" s="15"/>
      <c r="YR14" s="15"/>
      <c r="YS14" s="15"/>
      <c r="YT14" s="15"/>
      <c r="YU14" s="15"/>
      <c r="YV14" s="15"/>
      <c r="YW14" s="15"/>
      <c r="YX14" s="15"/>
      <c r="YY14" s="15"/>
      <c r="YZ14" s="15"/>
      <c r="ZA14" s="15"/>
      <c r="ZB14" s="15"/>
      <c r="ZC14" s="15"/>
      <c r="ZD14" s="15"/>
      <c r="ZE14" s="15"/>
      <c r="ZF14" s="15"/>
      <c r="ZG14" s="15"/>
      <c r="ZH14" s="15"/>
      <c r="ZI14" s="15"/>
      <c r="ZJ14" s="15"/>
      <c r="ZK14" s="15"/>
      <c r="ZL14" s="15"/>
      <c r="ZM14" s="15"/>
      <c r="ZN14" s="15"/>
      <c r="ZO14" s="15"/>
      <c r="ZP14" s="15"/>
      <c r="ZQ14" s="15"/>
      <c r="ZR14" s="15"/>
      <c r="ZS14" s="15"/>
      <c r="ZT14" s="15"/>
      <c r="ZU14" s="15"/>
      <c r="ZV14" s="15"/>
      <c r="ZW14" s="15"/>
      <c r="ZX14" s="15"/>
      <c r="ZY14" s="15"/>
      <c r="ZZ14" s="15"/>
      <c r="AAA14" s="15"/>
      <c r="AAB14" s="15"/>
      <c r="AAC14" s="15"/>
      <c r="AAD14" s="15"/>
      <c r="AAE14" s="15"/>
      <c r="AAF14" s="15"/>
      <c r="AAG14" s="15"/>
      <c r="AAH14" s="15"/>
      <c r="AAI14" s="15"/>
      <c r="AAJ14" s="15"/>
      <c r="AAK14" s="15"/>
      <c r="AAL14" s="15"/>
      <c r="AAM14" s="15"/>
      <c r="AAN14" s="15"/>
      <c r="AAO14" s="15"/>
      <c r="AAP14" s="15"/>
      <c r="AAQ14" s="15"/>
      <c r="AAR14" s="15"/>
      <c r="AAS14" s="15"/>
      <c r="AAT14" s="15"/>
      <c r="AAU14" s="15"/>
      <c r="AAV14" s="15"/>
      <c r="AAW14" s="15"/>
      <c r="AAX14" s="15"/>
      <c r="AAY14" s="15"/>
      <c r="AAZ14" s="15"/>
      <c r="ABA14" s="15"/>
      <c r="ABB14" s="15"/>
      <c r="ABC14" s="15"/>
      <c r="ABD14" s="15"/>
      <c r="ABE14" s="15"/>
      <c r="ABF14" s="15"/>
      <c r="ABG14" s="15"/>
      <c r="ABH14" s="15"/>
      <c r="ABI14" s="15"/>
      <c r="ABJ14" s="15"/>
      <c r="ABK14" s="15"/>
      <c r="ABL14" s="15"/>
      <c r="ABM14" s="15"/>
      <c r="ABN14" s="15"/>
      <c r="ABO14" s="15"/>
      <c r="ABP14" s="15"/>
      <c r="ABQ14" s="15"/>
      <c r="ABR14" s="15"/>
      <c r="ABS14" s="15"/>
      <c r="ABT14" s="15"/>
      <c r="ABU14" s="15"/>
      <c r="ABV14" s="15"/>
      <c r="ABW14" s="15"/>
      <c r="ABX14" s="15"/>
      <c r="ABY14" s="15"/>
      <c r="ABZ14" s="15"/>
      <c r="ACA14" s="15"/>
      <c r="ACB14" s="15"/>
      <c r="ACC14" s="15"/>
      <c r="ACD14" s="15"/>
      <c r="ACE14" s="15"/>
      <c r="ACF14" s="15"/>
      <c r="ACG14" s="15"/>
      <c r="ACH14" s="15"/>
      <c r="ACI14" s="15"/>
      <c r="ACJ14" s="15"/>
      <c r="ACK14" s="15"/>
      <c r="ACL14" s="15"/>
      <c r="ACM14" s="15"/>
      <c r="ACN14" s="15"/>
      <c r="ACO14" s="15"/>
      <c r="ACP14" s="15"/>
      <c r="ACQ14" s="15"/>
      <c r="ACR14" s="15"/>
      <c r="ACS14" s="15"/>
      <c r="ACT14" s="15"/>
      <c r="ACU14" s="15"/>
      <c r="ACV14" s="15"/>
      <c r="ACW14" s="15"/>
      <c r="ACX14" s="15"/>
      <c r="ACY14" s="15"/>
      <c r="ACZ14" s="15"/>
      <c r="ADA14" s="15"/>
      <c r="ADB14" s="15"/>
      <c r="ADC14" s="15"/>
      <c r="ADD14" s="15"/>
      <c r="ADE14" s="15"/>
      <c r="ADF14" s="15"/>
      <c r="ADG14" s="15"/>
      <c r="ADH14" s="15"/>
      <c r="ADI14" s="15"/>
      <c r="ADJ14" s="15"/>
      <c r="ADK14" s="15"/>
      <c r="ADL14" s="15"/>
      <c r="ADM14" s="15"/>
      <c r="ADN14" s="15"/>
      <c r="ADO14" s="15"/>
      <c r="ADP14" s="15"/>
      <c r="ADQ14" s="15"/>
      <c r="ADR14" s="15"/>
      <c r="ADS14" s="15"/>
      <c r="ADT14" s="15"/>
      <c r="ADU14" s="15"/>
      <c r="ADV14" s="15"/>
      <c r="ADW14" s="15"/>
      <c r="ADX14" s="15"/>
      <c r="ADY14" s="15"/>
      <c r="ADZ14" s="15"/>
      <c r="AEA14" s="15"/>
      <c r="AEB14" s="15"/>
      <c r="AEC14" s="15"/>
      <c r="AED14" s="15"/>
      <c r="AEE14" s="15"/>
      <c r="AEF14" s="15"/>
      <c r="AEG14" s="15"/>
      <c r="AEH14" s="15"/>
      <c r="AEI14" s="15"/>
      <c r="AEJ14" s="15"/>
      <c r="AEK14" s="15"/>
      <c r="AEL14" s="15"/>
      <c r="AEM14" s="15"/>
      <c r="AEN14" s="15"/>
      <c r="AEO14" s="15"/>
      <c r="AEP14" s="15"/>
      <c r="AEQ14" s="15"/>
      <c r="AER14" s="15"/>
      <c r="AES14" s="15"/>
      <c r="AET14" s="15"/>
      <c r="AEU14" s="15"/>
      <c r="AEV14" s="15"/>
      <c r="AEW14" s="15"/>
      <c r="AEX14" s="15"/>
      <c r="AEY14" s="15"/>
      <c r="AEZ14" s="15"/>
      <c r="AFA14" s="15"/>
      <c r="AFB14" s="15"/>
      <c r="AFC14" s="15"/>
      <c r="AFD14" s="15"/>
      <c r="AFE14" s="15"/>
      <c r="AFF14" s="15"/>
      <c r="AFG14" s="15"/>
      <c r="AFH14" s="15"/>
      <c r="AFI14" s="15"/>
      <c r="AFJ14" s="15"/>
      <c r="AFK14" s="15"/>
      <c r="AFL14" s="15"/>
      <c r="AFM14" s="15"/>
      <c r="AFN14" s="15"/>
      <c r="AFO14" s="15"/>
      <c r="AFP14" s="15"/>
      <c r="AFQ14" s="15"/>
      <c r="AFR14" s="15"/>
      <c r="AFS14" s="15"/>
      <c r="AFT14" s="15"/>
      <c r="AFU14" s="15"/>
      <c r="AFV14" s="15"/>
      <c r="AFW14" s="15"/>
      <c r="AFX14" s="15"/>
      <c r="AFY14" s="15"/>
      <c r="AFZ14" s="15"/>
      <c r="AGA14" s="15"/>
      <c r="AGB14" s="15"/>
      <c r="AGC14" s="15"/>
      <c r="AGD14" s="15"/>
      <c r="AGE14" s="15"/>
      <c r="AGF14" s="15"/>
      <c r="AGG14" s="15"/>
      <c r="AGH14" s="15"/>
      <c r="AGI14" s="15"/>
      <c r="AGJ14" s="15"/>
      <c r="AGK14" s="15"/>
      <c r="AGL14" s="15"/>
      <c r="AGM14" s="15"/>
      <c r="AGN14" s="15"/>
      <c r="AGO14" s="15"/>
      <c r="AGP14" s="15"/>
      <c r="AGQ14" s="15"/>
      <c r="AGR14" s="15"/>
      <c r="AGS14" s="15"/>
      <c r="AGT14" s="15"/>
      <c r="AGU14" s="15"/>
      <c r="AGV14" s="15"/>
      <c r="AGW14" s="15"/>
      <c r="AGX14" s="15"/>
      <c r="AGY14" s="15"/>
      <c r="AGZ14" s="15"/>
      <c r="AHA14" s="15"/>
      <c r="AHB14" s="15"/>
      <c r="AHC14" s="15"/>
      <c r="AHD14" s="15"/>
      <c r="AHE14" s="15"/>
      <c r="AHF14" s="15"/>
      <c r="AHG14" s="15"/>
      <c r="AHH14" s="15"/>
      <c r="AHI14" s="15"/>
      <c r="AHJ14" s="15"/>
      <c r="AHK14" s="15"/>
      <c r="AHL14" s="15"/>
      <c r="AHM14" s="15"/>
      <c r="AHN14" s="15"/>
      <c r="AHO14" s="15"/>
      <c r="AHP14" s="15"/>
      <c r="AHQ14" s="15"/>
      <c r="AHR14" s="15"/>
      <c r="AHS14" s="15"/>
      <c r="AHT14" s="15"/>
      <c r="AHU14" s="15"/>
      <c r="AHV14" s="15"/>
      <c r="AHW14" s="15"/>
      <c r="AHX14" s="15"/>
      <c r="AHY14" s="15"/>
      <c r="AHZ14" s="15"/>
      <c r="AIA14" s="15"/>
      <c r="AIB14" s="15"/>
      <c r="AIC14" s="15"/>
      <c r="AID14" s="15"/>
      <c r="AIE14" s="15"/>
      <c r="AIF14" s="15"/>
      <c r="AIG14" s="15"/>
      <c r="AIH14" s="15"/>
      <c r="AII14" s="15"/>
      <c r="AIJ14" s="15"/>
      <c r="AIK14" s="15"/>
      <c r="AIL14" s="15"/>
      <c r="AIM14" s="15"/>
      <c r="AIN14" s="15"/>
      <c r="AIO14" s="15"/>
      <c r="AIP14" s="15"/>
      <c r="AIQ14" s="15"/>
      <c r="AIR14" s="15"/>
      <c r="AIS14" s="15"/>
      <c r="AIT14" s="15"/>
      <c r="AIU14" s="15"/>
      <c r="AIV14" s="15"/>
      <c r="AIW14" s="15"/>
      <c r="AIX14" s="15"/>
      <c r="AIY14" s="15"/>
      <c r="AIZ14" s="15"/>
      <c r="AJA14" s="15"/>
      <c r="AJB14" s="15"/>
      <c r="AJC14" s="15"/>
      <c r="AJD14" s="15"/>
      <c r="AJE14" s="15"/>
      <c r="AJF14" s="15"/>
      <c r="AJG14" s="15"/>
      <c r="AJH14" s="15"/>
      <c r="AJI14" s="15"/>
      <c r="AJJ14" s="15"/>
      <c r="AJK14" s="15"/>
      <c r="AJL14" s="15"/>
      <c r="AJM14" s="15"/>
      <c r="AJN14" s="15"/>
      <c r="AJO14" s="15"/>
      <c r="AJP14" s="15"/>
      <c r="AJQ14" s="15"/>
      <c r="AJR14" s="15"/>
      <c r="AJS14" s="15"/>
      <c r="AJT14" s="15"/>
      <c r="AJU14" s="15"/>
      <c r="AJV14" s="15"/>
      <c r="AJW14" s="15"/>
      <c r="AJX14" s="15"/>
      <c r="AJY14" s="15"/>
      <c r="AJZ14" s="15"/>
      <c r="AKA14" s="15"/>
      <c r="AKB14" s="15"/>
      <c r="AKC14" s="15"/>
      <c r="AKD14" s="15"/>
      <c r="AKE14" s="15"/>
      <c r="AKF14" s="15"/>
      <c r="AKG14" s="15"/>
      <c r="AKH14" s="15"/>
      <c r="AKI14" s="15"/>
      <c r="AKJ14" s="15"/>
      <c r="AKK14" s="15"/>
      <c r="AKL14" s="15"/>
      <c r="AKM14" s="15"/>
      <c r="AKN14" s="15"/>
      <c r="AKO14" s="15"/>
      <c r="AKP14" s="15"/>
      <c r="AKQ14" s="15"/>
      <c r="AKR14" s="15"/>
      <c r="AKS14" s="15"/>
      <c r="AKT14" s="15"/>
      <c r="AKU14" s="15"/>
      <c r="AKV14" s="15"/>
      <c r="AKW14" s="15"/>
      <c r="AKX14" s="15"/>
      <c r="AKY14" s="15"/>
      <c r="AKZ14" s="15"/>
      <c r="ALA14" s="15"/>
      <c r="ALB14" s="15"/>
      <c r="ALC14" s="15"/>
      <c r="ALD14" s="15"/>
      <c r="ALE14" s="15"/>
      <c r="ALF14" s="15"/>
      <c r="ALG14" s="15"/>
      <c r="ALH14" s="15"/>
      <c r="ALI14" s="15"/>
      <c r="ALJ14" s="15"/>
      <c r="ALK14" s="15"/>
      <c r="ALL14" s="15"/>
      <c r="ALM14" s="15"/>
      <c r="ALN14" s="15"/>
      <c r="ALO14" s="15"/>
      <c r="ALP14" s="15"/>
      <c r="ALQ14" s="15"/>
      <c r="ALR14" s="15"/>
      <c r="ALS14" s="15"/>
      <c r="ALT14" s="15"/>
      <c r="ALU14" s="15"/>
      <c r="ALV14" s="15"/>
      <c r="ALW14" s="15"/>
      <c r="ALX14" s="15"/>
      <c r="ALY14" s="15"/>
      <c r="ALZ14" s="15"/>
      <c r="AMA14" s="15"/>
      <c r="AMB14" s="15"/>
      <c r="AMC14" s="15"/>
      <c r="AMD14" s="15"/>
      <c r="AME14" s="15"/>
      <c r="AMF14" s="15"/>
      <c r="AMG14" s="15"/>
      <c r="AMH14" s="15"/>
      <c r="AMI14" s="15"/>
      <c r="AMJ14" s="15"/>
      <c r="AMK14" s="15"/>
      <c r="AML14" s="15"/>
      <c r="AMM14" s="15"/>
      <c r="AMN14" s="15"/>
      <c r="AMO14" s="15"/>
      <c r="AMP14" s="15"/>
      <c r="AMQ14" s="15"/>
      <c r="AMR14" s="15"/>
      <c r="AMS14" s="15"/>
      <c r="AMT14" s="15"/>
      <c r="AMU14" s="15"/>
      <c r="AMV14" s="15"/>
      <c r="AMW14" s="15"/>
      <c r="AMX14" s="15"/>
      <c r="AMY14" s="15"/>
      <c r="AMZ14" s="15"/>
      <c r="ANA14" s="15"/>
      <c r="ANB14" s="15"/>
      <c r="ANC14" s="15"/>
      <c r="AND14" s="15"/>
      <c r="ANE14" s="15"/>
      <c r="ANF14" s="15"/>
      <c r="ANG14" s="15"/>
      <c r="ANH14" s="15"/>
      <c r="ANI14" s="15"/>
      <c r="ANJ14" s="15"/>
      <c r="ANK14" s="15"/>
      <c r="ANL14" s="15"/>
      <c r="ANM14" s="15"/>
      <c r="ANN14" s="15"/>
      <c r="ANO14" s="15"/>
      <c r="ANP14" s="15"/>
      <c r="ANQ14" s="15"/>
      <c r="ANR14" s="15"/>
      <c r="ANS14" s="15"/>
      <c r="ANT14" s="15"/>
      <c r="ANU14" s="15"/>
      <c r="ANV14" s="15"/>
      <c r="ANW14" s="15"/>
      <c r="ANX14" s="15"/>
      <c r="ANY14" s="15"/>
      <c r="ANZ14" s="15"/>
      <c r="AOA14" s="15"/>
      <c r="AOB14" s="15"/>
      <c r="AOC14" s="15"/>
      <c r="AOD14" s="15"/>
      <c r="AOE14" s="15"/>
      <c r="AOF14" s="15"/>
      <c r="AOG14" s="15"/>
      <c r="AOH14" s="15"/>
      <c r="AOI14" s="15"/>
      <c r="AOJ14" s="15"/>
      <c r="AOK14" s="15"/>
      <c r="AOL14" s="15"/>
      <c r="AOM14" s="15"/>
      <c r="AON14" s="15"/>
      <c r="AOO14" s="15"/>
      <c r="AOP14" s="15"/>
      <c r="AOQ14" s="15"/>
      <c r="AOR14" s="15"/>
      <c r="AOS14" s="15"/>
      <c r="AOT14" s="15"/>
      <c r="AOU14" s="15"/>
      <c r="AOV14" s="15"/>
      <c r="AOW14" s="15"/>
      <c r="AOX14" s="15"/>
      <c r="AOY14" s="15"/>
      <c r="AOZ14" s="15"/>
      <c r="APA14" s="15"/>
      <c r="APB14" s="15"/>
      <c r="APC14" s="15"/>
      <c r="APD14" s="15"/>
      <c r="APE14" s="15"/>
      <c r="APF14" s="15"/>
      <c r="APG14" s="15"/>
      <c r="APH14" s="15"/>
      <c r="API14" s="15"/>
      <c r="APJ14" s="15"/>
      <c r="APK14" s="15"/>
      <c r="APL14" s="15"/>
      <c r="APM14" s="15"/>
      <c r="APN14" s="15"/>
      <c r="APO14" s="15"/>
      <c r="APP14" s="15"/>
      <c r="APQ14" s="15"/>
      <c r="APR14" s="15"/>
      <c r="APS14" s="15"/>
      <c r="APT14" s="15"/>
      <c r="APU14" s="15"/>
      <c r="APV14" s="15"/>
      <c r="APW14" s="15"/>
      <c r="APX14" s="15"/>
      <c r="APY14" s="15"/>
      <c r="APZ14" s="15"/>
      <c r="AQA14" s="15"/>
      <c r="AQB14" s="15"/>
      <c r="AQC14" s="15"/>
      <c r="AQD14" s="15"/>
      <c r="AQE14" s="15"/>
      <c r="AQF14" s="15"/>
      <c r="AQG14" s="15"/>
      <c r="AQH14" s="15"/>
      <c r="AQI14" s="15"/>
      <c r="AQJ14" s="15"/>
      <c r="AQK14" s="15"/>
      <c r="AQL14" s="15"/>
      <c r="AQM14" s="15"/>
      <c r="AQN14" s="15"/>
      <c r="AQO14" s="15"/>
      <c r="AQP14" s="15"/>
      <c r="AQQ14" s="15"/>
      <c r="AQR14" s="15"/>
      <c r="AQS14" s="15"/>
      <c r="AQT14" s="15"/>
      <c r="AQU14" s="15"/>
      <c r="AQV14" s="15"/>
      <c r="AQW14" s="15"/>
      <c r="AQX14" s="15"/>
      <c r="AQY14" s="15"/>
      <c r="AQZ14" s="15"/>
      <c r="ARA14" s="15"/>
      <c r="ARB14" s="15"/>
      <c r="ARC14" s="15"/>
      <c r="ARD14" s="15"/>
      <c r="ARE14" s="15"/>
      <c r="ARF14" s="15"/>
      <c r="ARG14" s="15"/>
      <c r="ARH14" s="15"/>
      <c r="ARI14" s="15"/>
      <c r="ARJ14" s="15"/>
      <c r="ARK14" s="15"/>
      <c r="ARL14" s="15"/>
      <c r="ARM14" s="15"/>
      <c r="ARN14" s="15"/>
      <c r="ARO14" s="15"/>
      <c r="ARP14" s="15"/>
      <c r="ARQ14" s="15"/>
      <c r="ARR14" s="15"/>
      <c r="ARS14" s="15"/>
      <c r="ART14" s="15"/>
      <c r="ARU14" s="15"/>
      <c r="ARV14" s="15"/>
      <c r="ARW14" s="15"/>
      <c r="ARX14" s="15"/>
      <c r="ARY14" s="15"/>
      <c r="ARZ14" s="15"/>
      <c r="ASA14" s="15"/>
      <c r="ASB14" s="15"/>
      <c r="ASC14" s="15"/>
      <c r="ASD14" s="15"/>
      <c r="ASE14" s="15"/>
      <c r="ASF14" s="15"/>
      <c r="ASG14" s="15"/>
      <c r="ASH14" s="15"/>
      <c r="ASI14" s="15"/>
      <c r="ASJ14" s="15"/>
      <c r="ASK14" s="15"/>
      <c r="ASL14" s="15"/>
      <c r="ASM14" s="15"/>
      <c r="ASN14" s="15"/>
      <c r="ASO14" s="15"/>
      <c r="ASP14" s="15"/>
      <c r="ASQ14" s="15"/>
      <c r="ASR14" s="15"/>
      <c r="ASS14" s="15"/>
      <c r="AST14" s="15"/>
      <c r="ASU14" s="15"/>
      <c r="ASV14" s="15"/>
      <c r="ASW14" s="15"/>
      <c r="ASX14" s="15"/>
      <c r="ASY14" s="15"/>
      <c r="ASZ14" s="15"/>
      <c r="ATA14" s="15"/>
      <c r="ATB14" s="15"/>
      <c r="ATC14" s="15"/>
      <c r="ATD14" s="15"/>
      <c r="ATE14" s="15"/>
      <c r="ATF14" s="15"/>
      <c r="ATG14" s="15"/>
      <c r="ATH14" s="15"/>
      <c r="ATI14" s="15"/>
      <c r="ATJ14" s="15"/>
      <c r="ATK14" s="15"/>
      <c r="ATL14" s="15"/>
      <c r="ATM14" s="15"/>
      <c r="ATN14" s="15"/>
      <c r="ATO14" s="15"/>
      <c r="ATP14" s="15"/>
      <c r="ATQ14" s="15"/>
      <c r="ATR14" s="15"/>
      <c r="ATS14" s="15"/>
      <c r="ATT14" s="15"/>
      <c r="ATU14" s="15"/>
      <c r="ATV14" s="15"/>
      <c r="ATW14" s="15"/>
      <c r="ATX14" s="15"/>
      <c r="ATY14" s="15"/>
      <c r="ATZ14" s="15"/>
      <c r="AUA14" s="15"/>
      <c r="AUB14" s="15"/>
      <c r="AUC14" s="15"/>
      <c r="AUD14" s="15"/>
      <c r="AUE14" s="15"/>
      <c r="AUF14" s="15"/>
      <c r="AUG14" s="15"/>
      <c r="AUH14" s="15"/>
      <c r="AUI14" s="15"/>
      <c r="AUJ14" s="15"/>
      <c r="AUK14" s="15"/>
      <c r="AUL14" s="15"/>
      <c r="AUM14" s="15"/>
      <c r="AUN14" s="15"/>
      <c r="AUO14" s="15"/>
      <c r="AUP14" s="15"/>
      <c r="AUQ14" s="15"/>
      <c r="AUR14" s="15"/>
      <c r="AUS14" s="15"/>
      <c r="AUT14" s="15"/>
      <c r="AUU14" s="15"/>
      <c r="AUV14" s="15"/>
      <c r="AUW14" s="15"/>
      <c r="AUX14" s="15"/>
      <c r="AUY14" s="15"/>
      <c r="AUZ14" s="15"/>
      <c r="AVA14" s="15"/>
      <c r="AVB14" s="15"/>
      <c r="AVC14" s="15"/>
      <c r="AVD14" s="15"/>
      <c r="AVE14" s="15"/>
      <c r="AVF14" s="15"/>
      <c r="AVG14" s="15"/>
      <c r="AVH14" s="15"/>
      <c r="AVI14" s="15"/>
      <c r="AVJ14" s="15"/>
      <c r="AVK14" s="15"/>
      <c r="AVL14" s="15"/>
      <c r="AVM14" s="15"/>
      <c r="AVN14" s="15"/>
      <c r="AVO14" s="15"/>
      <c r="AVP14" s="15"/>
      <c r="AVQ14" s="15"/>
      <c r="AVR14" s="15"/>
      <c r="AVS14" s="15"/>
      <c r="AVT14" s="15"/>
      <c r="AVU14" s="15"/>
      <c r="AVV14" s="15"/>
      <c r="AVW14" s="15"/>
      <c r="AVX14" s="15"/>
      <c r="AVY14" s="15"/>
      <c r="AVZ14" s="15"/>
      <c r="AWA14" s="15"/>
      <c r="AWB14" s="15"/>
      <c r="AWC14" s="15"/>
      <c r="AWD14" s="15"/>
      <c r="AWE14" s="15"/>
      <c r="AWF14" s="15"/>
      <c r="AWG14" s="15"/>
      <c r="AWH14" s="15"/>
      <c r="AWI14" s="15"/>
      <c r="AWJ14" s="15"/>
      <c r="AWK14" s="15"/>
      <c r="AWL14" s="15"/>
      <c r="AWM14" s="15"/>
      <c r="AWN14" s="15"/>
      <c r="AWO14" s="15"/>
      <c r="AWP14" s="15"/>
      <c r="AWQ14" s="15"/>
      <c r="AWR14" s="15"/>
      <c r="AWS14" s="15"/>
      <c r="AWT14" s="15"/>
      <c r="AWU14" s="15"/>
      <c r="AWV14" s="15"/>
      <c r="AWW14" s="15"/>
      <c r="AWX14" s="15"/>
      <c r="AWY14" s="15"/>
      <c r="AWZ14" s="15"/>
      <c r="AXA14" s="15"/>
      <c r="AXB14" s="15"/>
      <c r="AXC14" s="15"/>
      <c r="AXD14" s="15"/>
      <c r="AXE14" s="15"/>
      <c r="AXF14" s="15"/>
      <c r="AXG14" s="15"/>
      <c r="AXH14" s="15"/>
      <c r="AXI14" s="15"/>
      <c r="AXJ14" s="15"/>
      <c r="AXK14" s="15"/>
      <c r="AXL14" s="15"/>
      <c r="AXM14" s="15"/>
      <c r="AXN14" s="15"/>
      <c r="AXO14" s="15"/>
      <c r="AXP14" s="15"/>
      <c r="AXQ14" s="15"/>
      <c r="AXR14" s="15"/>
      <c r="AXS14" s="15"/>
      <c r="AXT14" s="15"/>
      <c r="AXU14" s="15"/>
      <c r="AXV14" s="15"/>
      <c r="AXW14" s="15"/>
      <c r="AXX14" s="15"/>
      <c r="AXY14" s="15"/>
      <c r="AXZ14" s="15"/>
      <c r="AYA14" s="15"/>
      <c r="AYB14" s="15"/>
      <c r="AYC14" s="15"/>
      <c r="AYD14" s="15"/>
      <c r="AYE14" s="15"/>
      <c r="AYF14" s="15"/>
      <c r="AYG14" s="15"/>
      <c r="AYH14" s="15"/>
      <c r="AYI14" s="15"/>
      <c r="AYJ14" s="15"/>
      <c r="AYK14" s="15"/>
      <c r="AYL14" s="15"/>
      <c r="AYM14" s="15"/>
      <c r="AYN14" s="15"/>
      <c r="AYO14" s="15"/>
      <c r="AYP14" s="15"/>
      <c r="AYQ14" s="15"/>
      <c r="AYR14" s="15"/>
      <c r="AYS14" s="15"/>
      <c r="AYT14" s="15"/>
      <c r="AYU14" s="15"/>
      <c r="AYV14" s="15"/>
      <c r="AYW14" s="15"/>
      <c r="AYX14" s="15"/>
      <c r="AYY14" s="15"/>
      <c r="AYZ14" s="15"/>
      <c r="AZA14" s="15"/>
      <c r="AZB14" s="15"/>
      <c r="AZC14" s="15"/>
      <c r="AZD14" s="15"/>
      <c r="AZE14" s="15"/>
      <c r="AZF14" s="15"/>
      <c r="AZG14" s="15"/>
      <c r="AZH14" s="15"/>
      <c r="AZI14" s="15"/>
      <c r="AZJ14" s="15"/>
      <c r="AZK14" s="15"/>
      <c r="AZL14" s="15"/>
      <c r="AZM14" s="15"/>
      <c r="AZN14" s="15"/>
      <c r="AZO14" s="15"/>
      <c r="AZP14" s="15"/>
      <c r="AZQ14" s="15"/>
      <c r="AZR14" s="15"/>
      <c r="AZS14" s="15"/>
      <c r="AZT14" s="15"/>
      <c r="AZU14" s="15"/>
      <c r="AZV14" s="15"/>
      <c r="AZW14" s="15"/>
      <c r="AZX14" s="15"/>
      <c r="AZY14" s="15"/>
      <c r="AZZ14" s="15"/>
      <c r="BAA14" s="15"/>
      <c r="BAB14" s="15"/>
      <c r="BAC14" s="15"/>
      <c r="BAD14" s="15"/>
      <c r="BAE14" s="15"/>
      <c r="BAF14" s="15"/>
      <c r="BAG14" s="15"/>
      <c r="BAH14" s="15"/>
      <c r="BAI14" s="15"/>
      <c r="BAJ14" s="15"/>
      <c r="BAK14" s="15"/>
      <c r="BAL14" s="15"/>
      <c r="BAM14" s="15"/>
      <c r="BAN14" s="15"/>
      <c r="BAO14" s="15"/>
      <c r="BAP14" s="15"/>
      <c r="BAQ14" s="15"/>
      <c r="BAR14" s="15"/>
      <c r="BAS14" s="15"/>
      <c r="BAT14" s="15"/>
      <c r="BAU14" s="15"/>
      <c r="BAV14" s="15"/>
      <c r="BAW14" s="15"/>
      <c r="BAX14" s="15"/>
      <c r="BAY14" s="15"/>
      <c r="BAZ14" s="15"/>
      <c r="BBA14" s="15"/>
      <c r="BBB14" s="15"/>
      <c r="BBC14" s="15"/>
      <c r="BBD14" s="15"/>
      <c r="BBE14" s="15"/>
      <c r="BBF14" s="15"/>
      <c r="BBG14" s="15"/>
      <c r="BBH14" s="15"/>
      <c r="BBI14" s="15"/>
      <c r="BBJ14" s="15"/>
      <c r="BBK14" s="15"/>
      <c r="BBL14" s="15"/>
      <c r="BBM14" s="15"/>
      <c r="BBN14" s="15"/>
      <c r="BBO14" s="15"/>
      <c r="BBP14" s="15"/>
      <c r="BBQ14" s="15"/>
      <c r="BBR14" s="15"/>
      <c r="BBS14" s="15"/>
      <c r="BBT14" s="15"/>
      <c r="BBU14" s="15"/>
      <c r="BBV14" s="15"/>
      <c r="BBW14" s="15"/>
      <c r="BBX14" s="15"/>
      <c r="BBY14" s="15"/>
      <c r="BBZ14" s="15"/>
      <c r="BCA14" s="15"/>
      <c r="BCB14" s="15"/>
      <c r="BCC14" s="15"/>
      <c r="BCD14" s="15"/>
      <c r="BCE14" s="15"/>
      <c r="BCF14" s="15"/>
      <c r="BCG14" s="15"/>
      <c r="BCH14" s="15"/>
      <c r="BCI14" s="15"/>
      <c r="BCJ14" s="15"/>
      <c r="BCK14" s="15"/>
      <c r="BCL14" s="15"/>
      <c r="BCM14" s="15"/>
      <c r="BCN14" s="15"/>
      <c r="BCO14" s="15"/>
      <c r="BCP14" s="15"/>
      <c r="BCQ14" s="15"/>
      <c r="BCR14" s="15"/>
      <c r="BCS14" s="15"/>
      <c r="BCT14" s="15"/>
      <c r="BCU14" s="15"/>
      <c r="BCV14" s="15"/>
      <c r="BCW14" s="15"/>
      <c r="BCX14" s="15"/>
      <c r="BCY14" s="15"/>
      <c r="BCZ14" s="15"/>
      <c r="BDA14" s="15"/>
      <c r="BDB14" s="15"/>
      <c r="BDC14" s="15"/>
      <c r="BDD14" s="15"/>
      <c r="BDE14" s="15"/>
      <c r="BDF14" s="15"/>
      <c r="BDG14" s="15"/>
      <c r="BDH14" s="15"/>
      <c r="BDI14" s="15"/>
      <c r="BDJ14" s="15"/>
      <c r="BDK14" s="15"/>
      <c r="BDL14" s="15"/>
      <c r="BDM14" s="15"/>
      <c r="BDN14" s="15"/>
      <c r="BDO14" s="15"/>
      <c r="BDP14" s="15"/>
      <c r="BDQ14" s="15"/>
      <c r="BDR14" s="15"/>
      <c r="BDS14" s="15"/>
      <c r="BDT14" s="15"/>
      <c r="BDU14" s="15"/>
      <c r="BDV14" s="15"/>
      <c r="BDW14" s="15"/>
      <c r="BDX14" s="15"/>
      <c r="BDY14" s="15"/>
      <c r="BDZ14" s="15"/>
      <c r="BEA14" s="15"/>
      <c r="BEB14" s="15"/>
      <c r="BEC14" s="15"/>
      <c r="BED14" s="15"/>
      <c r="BEE14" s="15"/>
      <c r="BEF14" s="15"/>
      <c r="BEG14" s="15"/>
      <c r="BEH14" s="15"/>
      <c r="BEI14" s="15"/>
      <c r="BEJ14" s="15"/>
      <c r="BEK14" s="15"/>
      <c r="BEL14" s="15"/>
      <c r="BEM14" s="15"/>
      <c r="BEN14" s="15"/>
      <c r="BEO14" s="15"/>
      <c r="BEP14" s="15"/>
      <c r="BEQ14" s="15"/>
      <c r="BER14" s="15"/>
      <c r="BES14" s="15"/>
      <c r="BET14" s="15"/>
      <c r="BEU14" s="15"/>
      <c r="BEV14" s="15"/>
      <c r="BEW14" s="15"/>
      <c r="BEX14" s="15"/>
      <c r="BEY14" s="15"/>
      <c r="BEZ14" s="15"/>
      <c r="BFA14" s="15"/>
      <c r="BFB14" s="15"/>
      <c r="BFC14" s="15"/>
      <c r="BFD14" s="15"/>
      <c r="BFE14" s="15"/>
      <c r="BFF14" s="15"/>
      <c r="BFG14" s="15"/>
      <c r="BFH14" s="15"/>
      <c r="BFI14" s="15"/>
      <c r="BFJ14" s="15"/>
      <c r="BFK14" s="15"/>
      <c r="BFL14" s="15"/>
      <c r="BFM14" s="15"/>
      <c r="BFN14" s="15"/>
      <c r="BFO14" s="15"/>
      <c r="BFP14" s="15"/>
      <c r="BFQ14" s="15"/>
      <c r="BFR14" s="15"/>
      <c r="BFS14" s="15"/>
      <c r="BFT14" s="15"/>
      <c r="BFU14" s="15"/>
      <c r="BFV14" s="15"/>
      <c r="BFW14" s="15"/>
      <c r="BFX14" s="15"/>
      <c r="BFY14" s="15"/>
      <c r="BFZ14" s="15"/>
      <c r="BGA14" s="15"/>
      <c r="BGB14" s="15"/>
      <c r="BGC14" s="15"/>
      <c r="BGD14" s="15"/>
      <c r="BGE14" s="15"/>
      <c r="BGF14" s="15"/>
      <c r="BGG14" s="15"/>
      <c r="BGH14" s="15"/>
      <c r="BGI14" s="15"/>
      <c r="BGJ14" s="15"/>
      <c r="BGK14" s="15"/>
      <c r="BGL14" s="15"/>
      <c r="BGM14" s="15"/>
      <c r="BGN14" s="15"/>
      <c r="BGO14" s="15"/>
      <c r="BGP14" s="15"/>
      <c r="BGQ14" s="15"/>
      <c r="BGR14" s="15"/>
      <c r="BGS14" s="15"/>
      <c r="BGT14" s="15"/>
      <c r="BGU14" s="15"/>
      <c r="BGV14" s="15"/>
      <c r="BGW14" s="15"/>
      <c r="BGX14" s="15"/>
      <c r="BGY14" s="15"/>
      <c r="BGZ14" s="15"/>
      <c r="BHA14" s="15"/>
      <c r="BHB14" s="15"/>
      <c r="BHC14" s="15"/>
      <c r="BHD14" s="15"/>
      <c r="BHE14" s="15"/>
      <c r="BHF14" s="15"/>
      <c r="BHG14" s="15"/>
      <c r="BHH14" s="15"/>
      <c r="BHI14" s="15"/>
      <c r="BHJ14" s="15"/>
      <c r="BHK14" s="15"/>
      <c r="BHL14" s="15"/>
      <c r="BHM14" s="15"/>
      <c r="BHN14" s="15"/>
      <c r="BHO14" s="15"/>
      <c r="BHP14" s="15"/>
      <c r="BHQ14" s="15"/>
      <c r="BHR14" s="15"/>
      <c r="BHS14" s="15"/>
      <c r="BHT14" s="15"/>
      <c r="BHU14" s="15"/>
      <c r="BHV14" s="15"/>
      <c r="BHW14" s="15"/>
      <c r="BHX14" s="15"/>
      <c r="BHY14" s="15"/>
      <c r="BHZ14" s="15"/>
      <c r="BIA14" s="15"/>
      <c r="BIB14" s="15"/>
      <c r="BIC14" s="15"/>
      <c r="BID14" s="15"/>
      <c r="BIE14" s="15"/>
      <c r="BIF14" s="15"/>
      <c r="BIG14" s="15"/>
      <c r="BIH14" s="15"/>
      <c r="BII14" s="15"/>
      <c r="BIJ14" s="15"/>
      <c r="BIK14" s="15"/>
      <c r="BIL14" s="15"/>
      <c r="BIM14" s="15"/>
      <c r="BIN14" s="15"/>
      <c r="BIO14" s="15"/>
      <c r="BIP14" s="15"/>
      <c r="BIQ14" s="15"/>
      <c r="BIR14" s="15"/>
      <c r="BIS14" s="15"/>
      <c r="BIT14" s="15"/>
      <c r="BIU14" s="15"/>
      <c r="BIV14" s="15"/>
      <c r="BIW14" s="15"/>
      <c r="BIX14" s="15"/>
      <c r="BIY14" s="15"/>
      <c r="BIZ14" s="15"/>
      <c r="BJA14" s="15"/>
      <c r="BJB14" s="15"/>
      <c r="BJC14" s="15"/>
      <c r="BJD14" s="15"/>
      <c r="BJE14" s="15"/>
      <c r="BJF14" s="15"/>
      <c r="BJG14" s="15"/>
      <c r="BJH14" s="15"/>
      <c r="BJI14" s="15"/>
      <c r="BJJ14" s="15"/>
      <c r="BJK14" s="15"/>
      <c r="BJL14" s="15"/>
      <c r="BJM14" s="15"/>
      <c r="BJN14" s="15"/>
      <c r="BJO14" s="15"/>
      <c r="BJP14" s="15"/>
      <c r="BJQ14" s="15"/>
      <c r="BJR14" s="15"/>
      <c r="BJS14" s="15"/>
      <c r="BJT14" s="15"/>
      <c r="BJU14" s="15"/>
      <c r="BJV14" s="15"/>
      <c r="BJW14" s="15"/>
      <c r="BJX14" s="15"/>
      <c r="BJY14" s="15"/>
      <c r="BJZ14" s="15"/>
      <c r="BKA14" s="15"/>
      <c r="BKB14" s="15"/>
      <c r="BKC14" s="15"/>
      <c r="BKD14" s="15"/>
      <c r="BKE14" s="15"/>
      <c r="BKF14" s="15"/>
      <c r="BKG14" s="15"/>
      <c r="BKH14" s="15"/>
      <c r="BKI14" s="15"/>
      <c r="BKJ14" s="15"/>
      <c r="BKK14" s="15"/>
      <c r="BKL14" s="15"/>
      <c r="BKM14" s="15"/>
      <c r="BKN14" s="15"/>
      <c r="BKO14" s="15"/>
      <c r="BKP14" s="15"/>
      <c r="BKQ14" s="15"/>
      <c r="BKR14" s="15"/>
      <c r="BKS14" s="15"/>
      <c r="BKT14" s="15"/>
      <c r="BKU14" s="15"/>
      <c r="BKV14" s="15"/>
      <c r="BKW14" s="15"/>
      <c r="BKX14" s="15"/>
      <c r="BKY14" s="15"/>
      <c r="BKZ14" s="15"/>
      <c r="BLA14" s="15"/>
      <c r="BLB14" s="15"/>
      <c r="BLC14" s="15"/>
      <c r="BLD14" s="15"/>
      <c r="BLE14" s="15"/>
      <c r="BLF14" s="15"/>
      <c r="BLG14" s="15"/>
      <c r="BLH14" s="15"/>
      <c r="BLI14" s="15"/>
      <c r="BLJ14" s="15"/>
      <c r="BLK14" s="15"/>
      <c r="BLL14" s="15"/>
      <c r="BLM14" s="15"/>
      <c r="BLN14" s="15"/>
      <c r="BLO14" s="15"/>
      <c r="BLP14" s="15"/>
      <c r="BLQ14" s="15"/>
      <c r="BLR14" s="15"/>
      <c r="BLS14" s="15"/>
      <c r="BLT14" s="15"/>
      <c r="BLU14" s="15"/>
      <c r="BLV14" s="15"/>
      <c r="BLW14" s="15"/>
      <c r="BLX14" s="15"/>
      <c r="BLY14" s="15"/>
      <c r="BLZ14" s="15"/>
      <c r="BMA14" s="15"/>
      <c r="BMB14" s="15"/>
      <c r="BMC14" s="15"/>
      <c r="BMD14" s="15"/>
      <c r="BME14" s="15"/>
      <c r="BMF14" s="15"/>
      <c r="BMG14" s="15"/>
      <c r="BMH14" s="15"/>
      <c r="BMI14" s="15"/>
      <c r="BMJ14" s="15"/>
      <c r="BMK14" s="28"/>
    </row>
    <row r="15" spans="1:1701" s="29" customFormat="1" ht="252" x14ac:dyDescent="0.25">
      <c r="A15" s="17"/>
      <c r="B15" s="18"/>
      <c r="C15" s="30" t="s">
        <v>69</v>
      </c>
      <c r="D15" s="18" t="s">
        <v>39</v>
      </c>
      <c r="E15" s="18" t="s">
        <v>40</v>
      </c>
      <c r="F15" s="35">
        <v>0.5</v>
      </c>
      <c r="G15" s="38"/>
      <c r="H15" s="69"/>
      <c r="I15" s="38">
        <v>0</v>
      </c>
      <c r="J15" s="69">
        <v>0.25</v>
      </c>
      <c r="K15" s="38"/>
      <c r="L15" s="69"/>
      <c r="M15" s="38"/>
      <c r="N15" s="69">
        <v>0.25</v>
      </c>
      <c r="O15" s="20">
        <f t="shared" si="0"/>
        <v>0</v>
      </c>
      <c r="P15" s="20">
        <f t="shared" si="0"/>
        <v>0.5</v>
      </c>
      <c r="Q15" s="39" t="s">
        <v>41</v>
      </c>
      <c r="R15" s="39" t="s">
        <v>70</v>
      </c>
      <c r="S15" s="39"/>
      <c r="T15" s="39"/>
      <c r="U15" s="24" t="s">
        <v>43</v>
      </c>
      <c r="V15" s="24"/>
      <c r="W15" s="24" t="s">
        <v>51</v>
      </c>
      <c r="X15" s="24"/>
      <c r="Y15" s="25" t="s">
        <v>45</v>
      </c>
      <c r="Z15" s="31" t="s">
        <v>46</v>
      </c>
      <c r="AA15" s="26" t="s">
        <v>47</v>
      </c>
      <c r="AB15" s="27" t="s">
        <v>48</v>
      </c>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c r="IW15" s="15"/>
      <c r="IX15" s="15"/>
      <c r="IY15" s="15"/>
      <c r="IZ15" s="15"/>
      <c r="JA15" s="15"/>
      <c r="JB15" s="15"/>
      <c r="JC15" s="15"/>
      <c r="JD15" s="15"/>
      <c r="JE15" s="15"/>
      <c r="JF15" s="15"/>
      <c r="JG15" s="15"/>
      <c r="JH15" s="15"/>
      <c r="JI15" s="15"/>
      <c r="JJ15" s="15"/>
      <c r="JK15" s="15"/>
      <c r="JL15" s="15"/>
      <c r="JM15" s="15"/>
      <c r="JN15" s="15"/>
      <c r="JO15" s="15"/>
      <c r="JP15" s="15"/>
      <c r="JQ15" s="15"/>
      <c r="JR15" s="15"/>
      <c r="JS15" s="15"/>
      <c r="JT15" s="15"/>
      <c r="JU15" s="15"/>
      <c r="JV15" s="15"/>
      <c r="JW15" s="15"/>
      <c r="JX15" s="15"/>
      <c r="JY15" s="15"/>
      <c r="JZ15" s="15"/>
      <c r="KA15" s="15"/>
      <c r="KB15" s="15"/>
      <c r="KC15" s="15"/>
      <c r="KD15" s="15"/>
      <c r="KE15" s="15"/>
      <c r="KF15" s="15"/>
      <c r="KG15" s="15"/>
      <c r="KH15" s="15"/>
      <c r="KI15" s="15"/>
      <c r="KJ15" s="15"/>
      <c r="KK15" s="15"/>
      <c r="KL15" s="15"/>
      <c r="KM15" s="15"/>
      <c r="KN15" s="15"/>
      <c r="KO15" s="15"/>
      <c r="KP15" s="15"/>
      <c r="KQ15" s="15"/>
      <c r="KR15" s="15"/>
      <c r="KS15" s="15"/>
      <c r="KT15" s="15"/>
      <c r="KU15" s="15"/>
      <c r="KV15" s="15"/>
      <c r="KW15" s="15"/>
      <c r="KX15" s="15"/>
      <c r="KY15" s="15"/>
      <c r="KZ15" s="15"/>
      <c r="LA15" s="15"/>
      <c r="LB15" s="15"/>
      <c r="LC15" s="15"/>
      <c r="LD15" s="15"/>
      <c r="LE15" s="15"/>
      <c r="LF15" s="15"/>
      <c r="LG15" s="15"/>
      <c r="LH15" s="15"/>
      <c r="LI15" s="15"/>
      <c r="LJ15" s="15"/>
      <c r="LK15" s="15"/>
      <c r="LL15" s="15"/>
      <c r="LM15" s="15"/>
      <c r="LN15" s="15"/>
      <c r="LO15" s="15"/>
      <c r="LP15" s="15"/>
      <c r="LQ15" s="15"/>
      <c r="LR15" s="15"/>
      <c r="LS15" s="15"/>
      <c r="LT15" s="15"/>
      <c r="LU15" s="15"/>
      <c r="LV15" s="15"/>
      <c r="LW15" s="15"/>
      <c r="LX15" s="15"/>
      <c r="LY15" s="15"/>
      <c r="LZ15" s="15"/>
      <c r="MA15" s="15"/>
      <c r="MB15" s="15"/>
      <c r="MC15" s="15"/>
      <c r="MD15" s="15"/>
      <c r="ME15" s="15"/>
      <c r="MF15" s="15"/>
      <c r="MG15" s="15"/>
      <c r="MH15" s="15"/>
      <c r="MI15" s="15"/>
      <c r="MJ15" s="15"/>
      <c r="MK15" s="15"/>
      <c r="ML15" s="15"/>
      <c r="MM15" s="15"/>
      <c r="MN15" s="15"/>
      <c r="MO15" s="15"/>
      <c r="MP15" s="15"/>
      <c r="MQ15" s="15"/>
      <c r="MR15" s="15"/>
      <c r="MS15" s="15"/>
      <c r="MT15" s="15"/>
      <c r="MU15" s="15"/>
      <c r="MV15" s="15"/>
      <c r="MW15" s="15"/>
      <c r="MX15" s="15"/>
      <c r="MY15" s="15"/>
      <c r="MZ15" s="15"/>
      <c r="NA15" s="15"/>
      <c r="NB15" s="15"/>
      <c r="NC15" s="15"/>
      <c r="ND15" s="15"/>
      <c r="NE15" s="15"/>
      <c r="NF15" s="15"/>
      <c r="NG15" s="15"/>
      <c r="NH15" s="15"/>
      <c r="NI15" s="15"/>
      <c r="NJ15" s="15"/>
      <c r="NK15" s="15"/>
      <c r="NL15" s="15"/>
      <c r="NM15" s="15"/>
      <c r="NN15" s="15"/>
      <c r="NO15" s="15"/>
      <c r="NP15" s="15"/>
      <c r="NQ15" s="15"/>
      <c r="NR15" s="15"/>
      <c r="NS15" s="15"/>
      <c r="NT15" s="15"/>
      <c r="NU15" s="15"/>
      <c r="NV15" s="15"/>
      <c r="NW15" s="15"/>
      <c r="NX15" s="15"/>
      <c r="NY15" s="15"/>
      <c r="NZ15" s="15"/>
      <c r="OA15" s="15"/>
      <c r="OB15" s="15"/>
      <c r="OC15" s="15"/>
      <c r="OD15" s="15"/>
      <c r="OE15" s="15"/>
      <c r="OF15" s="15"/>
      <c r="OG15" s="15"/>
      <c r="OH15" s="15"/>
      <c r="OI15" s="15"/>
      <c r="OJ15" s="15"/>
      <c r="OK15" s="15"/>
      <c r="OL15" s="15"/>
      <c r="OM15" s="15"/>
      <c r="ON15" s="15"/>
      <c r="OO15" s="15"/>
      <c r="OP15" s="15"/>
      <c r="OQ15" s="15"/>
      <c r="OR15" s="15"/>
      <c r="OS15" s="15"/>
      <c r="OT15" s="15"/>
      <c r="OU15" s="15"/>
      <c r="OV15" s="15"/>
      <c r="OW15" s="15"/>
      <c r="OX15" s="15"/>
      <c r="OY15" s="15"/>
      <c r="OZ15" s="15"/>
      <c r="PA15" s="15"/>
      <c r="PB15" s="15"/>
      <c r="PC15" s="15"/>
      <c r="PD15" s="15"/>
      <c r="PE15" s="15"/>
      <c r="PF15" s="15"/>
      <c r="PG15" s="15"/>
      <c r="PH15" s="15"/>
      <c r="PI15" s="15"/>
      <c r="PJ15" s="15"/>
      <c r="PK15" s="15"/>
      <c r="PL15" s="15"/>
      <c r="PM15" s="15"/>
      <c r="PN15" s="15"/>
      <c r="PO15" s="15"/>
      <c r="PP15" s="15"/>
      <c r="PQ15" s="15"/>
      <c r="PR15" s="15"/>
      <c r="PS15" s="15"/>
      <c r="PT15" s="15"/>
      <c r="PU15" s="15"/>
      <c r="PV15" s="15"/>
      <c r="PW15" s="15"/>
      <c r="PX15" s="15"/>
      <c r="PY15" s="15"/>
      <c r="PZ15" s="15"/>
      <c r="QA15" s="15"/>
      <c r="QB15" s="15"/>
      <c r="QC15" s="15"/>
      <c r="QD15" s="15"/>
      <c r="QE15" s="15"/>
      <c r="QF15" s="15"/>
      <c r="QG15" s="15"/>
      <c r="QH15" s="15"/>
      <c r="QI15" s="15"/>
      <c r="QJ15" s="15"/>
      <c r="QK15" s="15"/>
      <c r="QL15" s="15"/>
      <c r="QM15" s="15"/>
      <c r="QN15" s="15"/>
      <c r="QO15" s="15"/>
      <c r="QP15" s="15"/>
      <c r="QQ15" s="15"/>
      <c r="QR15" s="15"/>
      <c r="QS15" s="15"/>
      <c r="QT15" s="15"/>
      <c r="QU15" s="15"/>
      <c r="QV15" s="15"/>
      <c r="QW15" s="15"/>
      <c r="QX15" s="15"/>
      <c r="QY15" s="15"/>
      <c r="QZ15" s="15"/>
      <c r="RA15" s="15"/>
      <c r="RB15" s="15"/>
      <c r="RC15" s="15"/>
      <c r="RD15" s="15"/>
      <c r="RE15" s="15"/>
      <c r="RF15" s="15"/>
      <c r="RG15" s="15"/>
      <c r="RH15" s="15"/>
      <c r="RI15" s="15"/>
      <c r="RJ15" s="15"/>
      <c r="RK15" s="15"/>
      <c r="RL15" s="15"/>
      <c r="RM15" s="15"/>
      <c r="RN15" s="15"/>
      <c r="RO15" s="15"/>
      <c r="RP15" s="15"/>
      <c r="RQ15" s="15"/>
      <c r="RR15" s="15"/>
      <c r="RS15" s="15"/>
      <c r="RT15" s="15"/>
      <c r="RU15" s="15"/>
      <c r="RV15" s="15"/>
      <c r="RW15" s="15"/>
      <c r="RX15" s="15"/>
      <c r="RY15" s="15"/>
      <c r="RZ15" s="15"/>
      <c r="SA15" s="15"/>
      <c r="SB15" s="15"/>
      <c r="SC15" s="15"/>
      <c r="SD15" s="15"/>
      <c r="SE15" s="15"/>
      <c r="SF15" s="15"/>
      <c r="SG15" s="15"/>
      <c r="SH15" s="15"/>
      <c r="SI15" s="15"/>
      <c r="SJ15" s="15"/>
      <c r="SK15" s="15"/>
      <c r="SL15" s="15"/>
      <c r="SM15" s="15"/>
      <c r="SN15" s="15"/>
      <c r="SO15" s="15"/>
      <c r="SP15" s="15"/>
      <c r="SQ15" s="15"/>
      <c r="SR15" s="15"/>
      <c r="SS15" s="15"/>
      <c r="ST15" s="15"/>
      <c r="SU15" s="15"/>
      <c r="SV15" s="15"/>
      <c r="SW15" s="15"/>
      <c r="SX15" s="15"/>
      <c r="SY15" s="15"/>
      <c r="SZ15" s="15"/>
      <c r="TA15" s="15"/>
      <c r="TB15" s="15"/>
      <c r="TC15" s="15"/>
      <c r="TD15" s="15"/>
      <c r="TE15" s="15"/>
      <c r="TF15" s="15"/>
      <c r="TG15" s="15"/>
      <c r="TH15" s="15"/>
      <c r="TI15" s="15"/>
      <c r="TJ15" s="15"/>
      <c r="TK15" s="15"/>
      <c r="TL15" s="15"/>
      <c r="TM15" s="15"/>
      <c r="TN15" s="15"/>
      <c r="TO15" s="15"/>
      <c r="TP15" s="15"/>
      <c r="TQ15" s="15"/>
      <c r="TR15" s="15"/>
      <c r="TS15" s="15"/>
      <c r="TT15" s="15"/>
      <c r="TU15" s="15"/>
      <c r="TV15" s="15"/>
      <c r="TW15" s="15"/>
      <c r="TX15" s="15"/>
      <c r="TY15" s="15"/>
      <c r="TZ15" s="15"/>
      <c r="UA15" s="15"/>
      <c r="UB15" s="15"/>
      <c r="UC15" s="15"/>
      <c r="UD15" s="15"/>
      <c r="UE15" s="15"/>
      <c r="UF15" s="15"/>
      <c r="UG15" s="15"/>
      <c r="UH15" s="15"/>
      <c r="UI15" s="15"/>
      <c r="UJ15" s="15"/>
      <c r="UK15" s="15"/>
      <c r="UL15" s="15"/>
      <c r="UM15" s="15"/>
      <c r="UN15" s="15"/>
      <c r="UO15" s="15"/>
      <c r="UP15" s="15"/>
      <c r="UQ15" s="15"/>
      <c r="UR15" s="15"/>
      <c r="US15" s="15"/>
      <c r="UT15" s="15"/>
      <c r="UU15" s="15"/>
      <c r="UV15" s="15"/>
      <c r="UW15" s="15"/>
      <c r="UX15" s="15"/>
      <c r="UY15" s="15"/>
      <c r="UZ15" s="15"/>
      <c r="VA15" s="15"/>
      <c r="VB15" s="15"/>
      <c r="VC15" s="15"/>
      <c r="VD15" s="15"/>
      <c r="VE15" s="15"/>
      <c r="VF15" s="15"/>
      <c r="VG15" s="15"/>
      <c r="VH15" s="15"/>
      <c r="VI15" s="15"/>
      <c r="VJ15" s="15"/>
      <c r="VK15" s="15"/>
      <c r="VL15" s="15"/>
      <c r="VM15" s="15"/>
      <c r="VN15" s="15"/>
      <c r="VO15" s="15"/>
      <c r="VP15" s="15"/>
      <c r="VQ15" s="15"/>
      <c r="VR15" s="15"/>
      <c r="VS15" s="15"/>
      <c r="VT15" s="15"/>
      <c r="VU15" s="15"/>
      <c r="VV15" s="15"/>
      <c r="VW15" s="15"/>
      <c r="VX15" s="15"/>
      <c r="VY15" s="15"/>
      <c r="VZ15" s="15"/>
      <c r="WA15" s="15"/>
      <c r="WB15" s="15"/>
      <c r="WC15" s="15"/>
      <c r="WD15" s="15"/>
      <c r="WE15" s="15"/>
      <c r="WF15" s="15"/>
      <c r="WG15" s="15"/>
      <c r="WH15" s="15"/>
      <c r="WI15" s="15"/>
      <c r="WJ15" s="15"/>
      <c r="WK15" s="15"/>
      <c r="WL15" s="15"/>
      <c r="WM15" s="15"/>
      <c r="WN15" s="15"/>
      <c r="WO15" s="15"/>
      <c r="WP15" s="15"/>
      <c r="WQ15" s="15"/>
      <c r="WR15" s="15"/>
      <c r="WS15" s="15"/>
      <c r="WT15" s="15"/>
      <c r="WU15" s="15"/>
      <c r="WV15" s="15"/>
      <c r="WW15" s="15"/>
      <c r="WX15" s="15"/>
      <c r="WY15" s="15"/>
      <c r="WZ15" s="15"/>
      <c r="XA15" s="15"/>
      <c r="XB15" s="15"/>
      <c r="XC15" s="15"/>
      <c r="XD15" s="15"/>
      <c r="XE15" s="15"/>
      <c r="XF15" s="15"/>
      <c r="XG15" s="15"/>
      <c r="XH15" s="15"/>
      <c r="XI15" s="15"/>
      <c r="XJ15" s="15"/>
      <c r="XK15" s="15"/>
      <c r="XL15" s="15"/>
      <c r="XM15" s="15"/>
      <c r="XN15" s="15"/>
      <c r="XO15" s="15"/>
      <c r="XP15" s="15"/>
      <c r="XQ15" s="15"/>
      <c r="XR15" s="15"/>
      <c r="XS15" s="15"/>
      <c r="XT15" s="15"/>
      <c r="XU15" s="15"/>
      <c r="XV15" s="15"/>
      <c r="XW15" s="15"/>
      <c r="XX15" s="15"/>
      <c r="XY15" s="15"/>
      <c r="XZ15" s="15"/>
      <c r="YA15" s="15"/>
      <c r="YB15" s="15"/>
      <c r="YC15" s="15"/>
      <c r="YD15" s="15"/>
      <c r="YE15" s="15"/>
      <c r="YF15" s="15"/>
      <c r="YG15" s="15"/>
      <c r="YH15" s="15"/>
      <c r="YI15" s="15"/>
      <c r="YJ15" s="15"/>
      <c r="YK15" s="15"/>
      <c r="YL15" s="15"/>
      <c r="YM15" s="15"/>
      <c r="YN15" s="15"/>
      <c r="YO15" s="15"/>
      <c r="YP15" s="15"/>
      <c r="YQ15" s="15"/>
      <c r="YR15" s="15"/>
      <c r="YS15" s="15"/>
      <c r="YT15" s="15"/>
      <c r="YU15" s="15"/>
      <c r="YV15" s="15"/>
      <c r="YW15" s="15"/>
      <c r="YX15" s="15"/>
      <c r="YY15" s="15"/>
      <c r="YZ15" s="15"/>
      <c r="ZA15" s="15"/>
      <c r="ZB15" s="15"/>
      <c r="ZC15" s="15"/>
      <c r="ZD15" s="15"/>
      <c r="ZE15" s="15"/>
      <c r="ZF15" s="15"/>
      <c r="ZG15" s="15"/>
      <c r="ZH15" s="15"/>
      <c r="ZI15" s="15"/>
      <c r="ZJ15" s="15"/>
      <c r="ZK15" s="15"/>
      <c r="ZL15" s="15"/>
      <c r="ZM15" s="15"/>
      <c r="ZN15" s="15"/>
      <c r="ZO15" s="15"/>
      <c r="ZP15" s="15"/>
      <c r="ZQ15" s="15"/>
      <c r="ZR15" s="15"/>
      <c r="ZS15" s="15"/>
      <c r="ZT15" s="15"/>
      <c r="ZU15" s="15"/>
      <c r="ZV15" s="15"/>
      <c r="ZW15" s="15"/>
      <c r="ZX15" s="15"/>
      <c r="ZY15" s="15"/>
      <c r="ZZ15" s="15"/>
      <c r="AAA15" s="15"/>
      <c r="AAB15" s="15"/>
      <c r="AAC15" s="15"/>
      <c r="AAD15" s="15"/>
      <c r="AAE15" s="15"/>
      <c r="AAF15" s="15"/>
      <c r="AAG15" s="15"/>
      <c r="AAH15" s="15"/>
      <c r="AAI15" s="15"/>
      <c r="AAJ15" s="15"/>
      <c r="AAK15" s="15"/>
      <c r="AAL15" s="15"/>
      <c r="AAM15" s="15"/>
      <c r="AAN15" s="15"/>
      <c r="AAO15" s="15"/>
      <c r="AAP15" s="15"/>
      <c r="AAQ15" s="15"/>
      <c r="AAR15" s="15"/>
      <c r="AAS15" s="15"/>
      <c r="AAT15" s="15"/>
      <c r="AAU15" s="15"/>
      <c r="AAV15" s="15"/>
      <c r="AAW15" s="15"/>
      <c r="AAX15" s="15"/>
      <c r="AAY15" s="15"/>
      <c r="AAZ15" s="15"/>
      <c r="ABA15" s="15"/>
      <c r="ABB15" s="15"/>
      <c r="ABC15" s="15"/>
      <c r="ABD15" s="15"/>
      <c r="ABE15" s="15"/>
      <c r="ABF15" s="15"/>
      <c r="ABG15" s="15"/>
      <c r="ABH15" s="15"/>
      <c r="ABI15" s="15"/>
      <c r="ABJ15" s="15"/>
      <c r="ABK15" s="15"/>
      <c r="ABL15" s="15"/>
      <c r="ABM15" s="15"/>
      <c r="ABN15" s="15"/>
      <c r="ABO15" s="15"/>
      <c r="ABP15" s="15"/>
      <c r="ABQ15" s="15"/>
      <c r="ABR15" s="15"/>
      <c r="ABS15" s="15"/>
      <c r="ABT15" s="15"/>
      <c r="ABU15" s="15"/>
      <c r="ABV15" s="15"/>
      <c r="ABW15" s="15"/>
      <c r="ABX15" s="15"/>
      <c r="ABY15" s="15"/>
      <c r="ABZ15" s="15"/>
      <c r="ACA15" s="15"/>
      <c r="ACB15" s="15"/>
      <c r="ACC15" s="15"/>
      <c r="ACD15" s="15"/>
      <c r="ACE15" s="15"/>
      <c r="ACF15" s="15"/>
      <c r="ACG15" s="15"/>
      <c r="ACH15" s="15"/>
      <c r="ACI15" s="15"/>
      <c r="ACJ15" s="15"/>
      <c r="ACK15" s="15"/>
      <c r="ACL15" s="15"/>
      <c r="ACM15" s="15"/>
      <c r="ACN15" s="15"/>
      <c r="ACO15" s="15"/>
      <c r="ACP15" s="15"/>
      <c r="ACQ15" s="15"/>
      <c r="ACR15" s="15"/>
      <c r="ACS15" s="15"/>
      <c r="ACT15" s="15"/>
      <c r="ACU15" s="15"/>
      <c r="ACV15" s="15"/>
      <c r="ACW15" s="15"/>
      <c r="ACX15" s="15"/>
      <c r="ACY15" s="15"/>
      <c r="ACZ15" s="15"/>
      <c r="ADA15" s="15"/>
      <c r="ADB15" s="15"/>
      <c r="ADC15" s="15"/>
      <c r="ADD15" s="15"/>
      <c r="ADE15" s="15"/>
      <c r="ADF15" s="15"/>
      <c r="ADG15" s="15"/>
      <c r="ADH15" s="15"/>
      <c r="ADI15" s="15"/>
      <c r="ADJ15" s="15"/>
      <c r="ADK15" s="15"/>
      <c r="ADL15" s="15"/>
      <c r="ADM15" s="15"/>
      <c r="ADN15" s="15"/>
      <c r="ADO15" s="15"/>
      <c r="ADP15" s="15"/>
      <c r="ADQ15" s="15"/>
      <c r="ADR15" s="15"/>
      <c r="ADS15" s="15"/>
      <c r="ADT15" s="15"/>
      <c r="ADU15" s="15"/>
      <c r="ADV15" s="15"/>
      <c r="ADW15" s="15"/>
      <c r="ADX15" s="15"/>
      <c r="ADY15" s="15"/>
      <c r="ADZ15" s="15"/>
      <c r="AEA15" s="15"/>
      <c r="AEB15" s="15"/>
      <c r="AEC15" s="15"/>
      <c r="AED15" s="15"/>
      <c r="AEE15" s="15"/>
      <c r="AEF15" s="15"/>
      <c r="AEG15" s="15"/>
      <c r="AEH15" s="15"/>
      <c r="AEI15" s="15"/>
      <c r="AEJ15" s="15"/>
      <c r="AEK15" s="15"/>
      <c r="AEL15" s="15"/>
      <c r="AEM15" s="15"/>
      <c r="AEN15" s="15"/>
      <c r="AEO15" s="15"/>
      <c r="AEP15" s="15"/>
      <c r="AEQ15" s="15"/>
      <c r="AER15" s="15"/>
      <c r="AES15" s="15"/>
      <c r="AET15" s="15"/>
      <c r="AEU15" s="15"/>
      <c r="AEV15" s="15"/>
      <c r="AEW15" s="15"/>
      <c r="AEX15" s="15"/>
      <c r="AEY15" s="15"/>
      <c r="AEZ15" s="15"/>
      <c r="AFA15" s="15"/>
      <c r="AFB15" s="15"/>
      <c r="AFC15" s="15"/>
      <c r="AFD15" s="15"/>
      <c r="AFE15" s="15"/>
      <c r="AFF15" s="15"/>
      <c r="AFG15" s="15"/>
      <c r="AFH15" s="15"/>
      <c r="AFI15" s="15"/>
      <c r="AFJ15" s="15"/>
      <c r="AFK15" s="15"/>
      <c r="AFL15" s="15"/>
      <c r="AFM15" s="15"/>
      <c r="AFN15" s="15"/>
      <c r="AFO15" s="15"/>
      <c r="AFP15" s="15"/>
      <c r="AFQ15" s="15"/>
      <c r="AFR15" s="15"/>
      <c r="AFS15" s="15"/>
      <c r="AFT15" s="15"/>
      <c r="AFU15" s="15"/>
      <c r="AFV15" s="15"/>
      <c r="AFW15" s="15"/>
      <c r="AFX15" s="15"/>
      <c r="AFY15" s="15"/>
      <c r="AFZ15" s="15"/>
      <c r="AGA15" s="15"/>
      <c r="AGB15" s="15"/>
      <c r="AGC15" s="15"/>
      <c r="AGD15" s="15"/>
      <c r="AGE15" s="15"/>
      <c r="AGF15" s="15"/>
      <c r="AGG15" s="15"/>
      <c r="AGH15" s="15"/>
      <c r="AGI15" s="15"/>
      <c r="AGJ15" s="15"/>
      <c r="AGK15" s="15"/>
      <c r="AGL15" s="15"/>
      <c r="AGM15" s="15"/>
      <c r="AGN15" s="15"/>
      <c r="AGO15" s="15"/>
      <c r="AGP15" s="15"/>
      <c r="AGQ15" s="15"/>
      <c r="AGR15" s="15"/>
      <c r="AGS15" s="15"/>
      <c r="AGT15" s="15"/>
      <c r="AGU15" s="15"/>
      <c r="AGV15" s="15"/>
      <c r="AGW15" s="15"/>
      <c r="AGX15" s="15"/>
      <c r="AGY15" s="15"/>
      <c r="AGZ15" s="15"/>
      <c r="AHA15" s="15"/>
      <c r="AHB15" s="15"/>
      <c r="AHC15" s="15"/>
      <c r="AHD15" s="15"/>
      <c r="AHE15" s="15"/>
      <c r="AHF15" s="15"/>
      <c r="AHG15" s="15"/>
      <c r="AHH15" s="15"/>
      <c r="AHI15" s="15"/>
      <c r="AHJ15" s="15"/>
      <c r="AHK15" s="15"/>
      <c r="AHL15" s="15"/>
      <c r="AHM15" s="15"/>
      <c r="AHN15" s="15"/>
      <c r="AHO15" s="15"/>
      <c r="AHP15" s="15"/>
      <c r="AHQ15" s="15"/>
      <c r="AHR15" s="15"/>
      <c r="AHS15" s="15"/>
      <c r="AHT15" s="15"/>
      <c r="AHU15" s="15"/>
      <c r="AHV15" s="15"/>
      <c r="AHW15" s="15"/>
      <c r="AHX15" s="15"/>
      <c r="AHY15" s="15"/>
      <c r="AHZ15" s="15"/>
      <c r="AIA15" s="15"/>
      <c r="AIB15" s="15"/>
      <c r="AIC15" s="15"/>
      <c r="AID15" s="15"/>
      <c r="AIE15" s="15"/>
      <c r="AIF15" s="15"/>
      <c r="AIG15" s="15"/>
      <c r="AIH15" s="15"/>
      <c r="AII15" s="15"/>
      <c r="AIJ15" s="15"/>
      <c r="AIK15" s="15"/>
      <c r="AIL15" s="15"/>
      <c r="AIM15" s="15"/>
      <c r="AIN15" s="15"/>
      <c r="AIO15" s="15"/>
      <c r="AIP15" s="15"/>
      <c r="AIQ15" s="15"/>
      <c r="AIR15" s="15"/>
      <c r="AIS15" s="15"/>
      <c r="AIT15" s="15"/>
      <c r="AIU15" s="15"/>
      <c r="AIV15" s="15"/>
      <c r="AIW15" s="15"/>
      <c r="AIX15" s="15"/>
      <c r="AIY15" s="15"/>
      <c r="AIZ15" s="15"/>
      <c r="AJA15" s="15"/>
      <c r="AJB15" s="15"/>
      <c r="AJC15" s="15"/>
      <c r="AJD15" s="15"/>
      <c r="AJE15" s="15"/>
      <c r="AJF15" s="15"/>
      <c r="AJG15" s="15"/>
      <c r="AJH15" s="15"/>
      <c r="AJI15" s="15"/>
      <c r="AJJ15" s="15"/>
      <c r="AJK15" s="15"/>
      <c r="AJL15" s="15"/>
      <c r="AJM15" s="15"/>
      <c r="AJN15" s="15"/>
      <c r="AJO15" s="15"/>
      <c r="AJP15" s="15"/>
      <c r="AJQ15" s="15"/>
      <c r="AJR15" s="15"/>
      <c r="AJS15" s="15"/>
      <c r="AJT15" s="15"/>
      <c r="AJU15" s="15"/>
      <c r="AJV15" s="15"/>
      <c r="AJW15" s="15"/>
      <c r="AJX15" s="15"/>
      <c r="AJY15" s="15"/>
      <c r="AJZ15" s="15"/>
      <c r="AKA15" s="15"/>
      <c r="AKB15" s="15"/>
      <c r="AKC15" s="15"/>
      <c r="AKD15" s="15"/>
      <c r="AKE15" s="15"/>
      <c r="AKF15" s="15"/>
      <c r="AKG15" s="15"/>
      <c r="AKH15" s="15"/>
      <c r="AKI15" s="15"/>
      <c r="AKJ15" s="15"/>
      <c r="AKK15" s="15"/>
      <c r="AKL15" s="15"/>
      <c r="AKM15" s="15"/>
      <c r="AKN15" s="15"/>
      <c r="AKO15" s="15"/>
      <c r="AKP15" s="15"/>
      <c r="AKQ15" s="15"/>
      <c r="AKR15" s="15"/>
      <c r="AKS15" s="15"/>
      <c r="AKT15" s="15"/>
      <c r="AKU15" s="15"/>
      <c r="AKV15" s="15"/>
      <c r="AKW15" s="15"/>
      <c r="AKX15" s="15"/>
      <c r="AKY15" s="15"/>
      <c r="AKZ15" s="15"/>
      <c r="ALA15" s="15"/>
      <c r="ALB15" s="15"/>
      <c r="ALC15" s="15"/>
      <c r="ALD15" s="15"/>
      <c r="ALE15" s="15"/>
      <c r="ALF15" s="15"/>
      <c r="ALG15" s="15"/>
      <c r="ALH15" s="15"/>
      <c r="ALI15" s="15"/>
      <c r="ALJ15" s="15"/>
      <c r="ALK15" s="15"/>
      <c r="ALL15" s="15"/>
      <c r="ALM15" s="15"/>
      <c r="ALN15" s="15"/>
      <c r="ALO15" s="15"/>
      <c r="ALP15" s="15"/>
      <c r="ALQ15" s="15"/>
      <c r="ALR15" s="15"/>
      <c r="ALS15" s="15"/>
      <c r="ALT15" s="15"/>
      <c r="ALU15" s="15"/>
      <c r="ALV15" s="15"/>
      <c r="ALW15" s="15"/>
      <c r="ALX15" s="15"/>
      <c r="ALY15" s="15"/>
      <c r="ALZ15" s="15"/>
      <c r="AMA15" s="15"/>
      <c r="AMB15" s="15"/>
      <c r="AMC15" s="15"/>
      <c r="AMD15" s="15"/>
      <c r="AME15" s="15"/>
      <c r="AMF15" s="15"/>
      <c r="AMG15" s="15"/>
      <c r="AMH15" s="15"/>
      <c r="AMI15" s="15"/>
      <c r="AMJ15" s="15"/>
      <c r="AMK15" s="15"/>
      <c r="AML15" s="15"/>
      <c r="AMM15" s="15"/>
      <c r="AMN15" s="15"/>
      <c r="AMO15" s="15"/>
      <c r="AMP15" s="15"/>
      <c r="AMQ15" s="15"/>
      <c r="AMR15" s="15"/>
      <c r="AMS15" s="15"/>
      <c r="AMT15" s="15"/>
      <c r="AMU15" s="15"/>
      <c r="AMV15" s="15"/>
      <c r="AMW15" s="15"/>
      <c r="AMX15" s="15"/>
      <c r="AMY15" s="15"/>
      <c r="AMZ15" s="15"/>
      <c r="ANA15" s="15"/>
      <c r="ANB15" s="15"/>
      <c r="ANC15" s="15"/>
      <c r="AND15" s="15"/>
      <c r="ANE15" s="15"/>
      <c r="ANF15" s="15"/>
      <c r="ANG15" s="15"/>
      <c r="ANH15" s="15"/>
      <c r="ANI15" s="15"/>
      <c r="ANJ15" s="15"/>
      <c r="ANK15" s="15"/>
      <c r="ANL15" s="15"/>
      <c r="ANM15" s="15"/>
      <c r="ANN15" s="15"/>
      <c r="ANO15" s="15"/>
      <c r="ANP15" s="15"/>
      <c r="ANQ15" s="15"/>
      <c r="ANR15" s="15"/>
      <c r="ANS15" s="15"/>
      <c r="ANT15" s="15"/>
      <c r="ANU15" s="15"/>
      <c r="ANV15" s="15"/>
      <c r="ANW15" s="15"/>
      <c r="ANX15" s="15"/>
      <c r="ANY15" s="15"/>
      <c r="ANZ15" s="15"/>
      <c r="AOA15" s="15"/>
      <c r="AOB15" s="15"/>
      <c r="AOC15" s="15"/>
      <c r="AOD15" s="15"/>
      <c r="AOE15" s="15"/>
      <c r="AOF15" s="15"/>
      <c r="AOG15" s="15"/>
      <c r="AOH15" s="15"/>
      <c r="AOI15" s="15"/>
      <c r="AOJ15" s="15"/>
      <c r="AOK15" s="15"/>
      <c r="AOL15" s="15"/>
      <c r="AOM15" s="15"/>
      <c r="AON15" s="15"/>
      <c r="AOO15" s="15"/>
      <c r="AOP15" s="15"/>
      <c r="AOQ15" s="15"/>
      <c r="AOR15" s="15"/>
      <c r="AOS15" s="15"/>
      <c r="AOT15" s="15"/>
      <c r="AOU15" s="15"/>
      <c r="AOV15" s="15"/>
      <c r="AOW15" s="15"/>
      <c r="AOX15" s="15"/>
      <c r="AOY15" s="15"/>
      <c r="AOZ15" s="15"/>
      <c r="APA15" s="15"/>
      <c r="APB15" s="15"/>
      <c r="APC15" s="15"/>
      <c r="APD15" s="15"/>
      <c r="APE15" s="15"/>
      <c r="APF15" s="15"/>
      <c r="APG15" s="15"/>
      <c r="APH15" s="15"/>
      <c r="API15" s="15"/>
      <c r="APJ15" s="15"/>
      <c r="APK15" s="15"/>
      <c r="APL15" s="15"/>
      <c r="APM15" s="15"/>
      <c r="APN15" s="15"/>
      <c r="APO15" s="15"/>
      <c r="APP15" s="15"/>
      <c r="APQ15" s="15"/>
      <c r="APR15" s="15"/>
      <c r="APS15" s="15"/>
      <c r="APT15" s="15"/>
      <c r="APU15" s="15"/>
      <c r="APV15" s="15"/>
      <c r="APW15" s="15"/>
      <c r="APX15" s="15"/>
      <c r="APY15" s="15"/>
      <c r="APZ15" s="15"/>
      <c r="AQA15" s="15"/>
      <c r="AQB15" s="15"/>
      <c r="AQC15" s="15"/>
      <c r="AQD15" s="15"/>
      <c r="AQE15" s="15"/>
      <c r="AQF15" s="15"/>
      <c r="AQG15" s="15"/>
      <c r="AQH15" s="15"/>
      <c r="AQI15" s="15"/>
      <c r="AQJ15" s="15"/>
      <c r="AQK15" s="15"/>
      <c r="AQL15" s="15"/>
      <c r="AQM15" s="15"/>
      <c r="AQN15" s="15"/>
      <c r="AQO15" s="15"/>
      <c r="AQP15" s="15"/>
      <c r="AQQ15" s="15"/>
      <c r="AQR15" s="15"/>
      <c r="AQS15" s="15"/>
      <c r="AQT15" s="15"/>
      <c r="AQU15" s="15"/>
      <c r="AQV15" s="15"/>
      <c r="AQW15" s="15"/>
      <c r="AQX15" s="15"/>
      <c r="AQY15" s="15"/>
      <c r="AQZ15" s="15"/>
      <c r="ARA15" s="15"/>
      <c r="ARB15" s="15"/>
      <c r="ARC15" s="15"/>
      <c r="ARD15" s="15"/>
      <c r="ARE15" s="15"/>
      <c r="ARF15" s="15"/>
      <c r="ARG15" s="15"/>
      <c r="ARH15" s="15"/>
      <c r="ARI15" s="15"/>
      <c r="ARJ15" s="15"/>
      <c r="ARK15" s="15"/>
      <c r="ARL15" s="15"/>
      <c r="ARM15" s="15"/>
      <c r="ARN15" s="15"/>
      <c r="ARO15" s="15"/>
      <c r="ARP15" s="15"/>
      <c r="ARQ15" s="15"/>
      <c r="ARR15" s="15"/>
      <c r="ARS15" s="15"/>
      <c r="ART15" s="15"/>
      <c r="ARU15" s="15"/>
      <c r="ARV15" s="15"/>
      <c r="ARW15" s="15"/>
      <c r="ARX15" s="15"/>
      <c r="ARY15" s="15"/>
      <c r="ARZ15" s="15"/>
      <c r="ASA15" s="15"/>
      <c r="ASB15" s="15"/>
      <c r="ASC15" s="15"/>
      <c r="ASD15" s="15"/>
      <c r="ASE15" s="15"/>
      <c r="ASF15" s="15"/>
      <c r="ASG15" s="15"/>
      <c r="ASH15" s="15"/>
      <c r="ASI15" s="15"/>
      <c r="ASJ15" s="15"/>
      <c r="ASK15" s="15"/>
      <c r="ASL15" s="15"/>
      <c r="ASM15" s="15"/>
      <c r="ASN15" s="15"/>
      <c r="ASO15" s="15"/>
      <c r="ASP15" s="15"/>
      <c r="ASQ15" s="15"/>
      <c r="ASR15" s="15"/>
      <c r="ASS15" s="15"/>
      <c r="AST15" s="15"/>
      <c r="ASU15" s="15"/>
      <c r="ASV15" s="15"/>
      <c r="ASW15" s="15"/>
      <c r="ASX15" s="15"/>
      <c r="ASY15" s="15"/>
      <c r="ASZ15" s="15"/>
      <c r="ATA15" s="15"/>
      <c r="ATB15" s="15"/>
      <c r="ATC15" s="15"/>
      <c r="ATD15" s="15"/>
      <c r="ATE15" s="15"/>
      <c r="ATF15" s="15"/>
      <c r="ATG15" s="15"/>
      <c r="ATH15" s="15"/>
      <c r="ATI15" s="15"/>
      <c r="ATJ15" s="15"/>
      <c r="ATK15" s="15"/>
      <c r="ATL15" s="15"/>
      <c r="ATM15" s="15"/>
      <c r="ATN15" s="15"/>
      <c r="ATO15" s="15"/>
      <c r="ATP15" s="15"/>
      <c r="ATQ15" s="15"/>
      <c r="ATR15" s="15"/>
      <c r="ATS15" s="15"/>
      <c r="ATT15" s="15"/>
      <c r="ATU15" s="15"/>
      <c r="ATV15" s="15"/>
      <c r="ATW15" s="15"/>
      <c r="ATX15" s="15"/>
      <c r="ATY15" s="15"/>
      <c r="ATZ15" s="15"/>
      <c r="AUA15" s="15"/>
      <c r="AUB15" s="15"/>
      <c r="AUC15" s="15"/>
      <c r="AUD15" s="15"/>
      <c r="AUE15" s="15"/>
      <c r="AUF15" s="15"/>
      <c r="AUG15" s="15"/>
      <c r="AUH15" s="15"/>
      <c r="AUI15" s="15"/>
      <c r="AUJ15" s="15"/>
      <c r="AUK15" s="15"/>
      <c r="AUL15" s="15"/>
      <c r="AUM15" s="15"/>
      <c r="AUN15" s="15"/>
      <c r="AUO15" s="15"/>
      <c r="AUP15" s="15"/>
      <c r="AUQ15" s="15"/>
      <c r="AUR15" s="15"/>
      <c r="AUS15" s="15"/>
      <c r="AUT15" s="15"/>
      <c r="AUU15" s="15"/>
      <c r="AUV15" s="15"/>
      <c r="AUW15" s="15"/>
      <c r="AUX15" s="15"/>
      <c r="AUY15" s="15"/>
      <c r="AUZ15" s="15"/>
      <c r="AVA15" s="15"/>
      <c r="AVB15" s="15"/>
      <c r="AVC15" s="15"/>
      <c r="AVD15" s="15"/>
      <c r="AVE15" s="15"/>
      <c r="AVF15" s="15"/>
      <c r="AVG15" s="15"/>
      <c r="AVH15" s="15"/>
      <c r="AVI15" s="15"/>
      <c r="AVJ15" s="15"/>
      <c r="AVK15" s="15"/>
      <c r="AVL15" s="15"/>
      <c r="AVM15" s="15"/>
      <c r="AVN15" s="15"/>
      <c r="AVO15" s="15"/>
      <c r="AVP15" s="15"/>
      <c r="AVQ15" s="15"/>
      <c r="AVR15" s="15"/>
      <c r="AVS15" s="15"/>
      <c r="AVT15" s="15"/>
      <c r="AVU15" s="15"/>
      <c r="AVV15" s="15"/>
      <c r="AVW15" s="15"/>
      <c r="AVX15" s="15"/>
      <c r="AVY15" s="15"/>
      <c r="AVZ15" s="15"/>
      <c r="AWA15" s="15"/>
      <c r="AWB15" s="15"/>
      <c r="AWC15" s="15"/>
      <c r="AWD15" s="15"/>
      <c r="AWE15" s="15"/>
      <c r="AWF15" s="15"/>
      <c r="AWG15" s="15"/>
      <c r="AWH15" s="15"/>
      <c r="AWI15" s="15"/>
      <c r="AWJ15" s="15"/>
      <c r="AWK15" s="15"/>
      <c r="AWL15" s="15"/>
      <c r="AWM15" s="15"/>
      <c r="AWN15" s="15"/>
      <c r="AWO15" s="15"/>
      <c r="AWP15" s="15"/>
      <c r="AWQ15" s="15"/>
      <c r="AWR15" s="15"/>
      <c r="AWS15" s="15"/>
      <c r="AWT15" s="15"/>
      <c r="AWU15" s="15"/>
      <c r="AWV15" s="15"/>
      <c r="AWW15" s="15"/>
      <c r="AWX15" s="15"/>
      <c r="AWY15" s="15"/>
      <c r="AWZ15" s="15"/>
      <c r="AXA15" s="15"/>
      <c r="AXB15" s="15"/>
      <c r="AXC15" s="15"/>
      <c r="AXD15" s="15"/>
      <c r="AXE15" s="15"/>
      <c r="AXF15" s="15"/>
      <c r="AXG15" s="15"/>
      <c r="AXH15" s="15"/>
      <c r="AXI15" s="15"/>
      <c r="AXJ15" s="15"/>
      <c r="AXK15" s="15"/>
      <c r="AXL15" s="15"/>
      <c r="AXM15" s="15"/>
      <c r="AXN15" s="15"/>
      <c r="AXO15" s="15"/>
      <c r="AXP15" s="15"/>
      <c r="AXQ15" s="15"/>
      <c r="AXR15" s="15"/>
      <c r="AXS15" s="15"/>
      <c r="AXT15" s="15"/>
      <c r="AXU15" s="15"/>
      <c r="AXV15" s="15"/>
      <c r="AXW15" s="15"/>
      <c r="AXX15" s="15"/>
      <c r="AXY15" s="15"/>
      <c r="AXZ15" s="15"/>
      <c r="AYA15" s="15"/>
      <c r="AYB15" s="15"/>
      <c r="AYC15" s="15"/>
      <c r="AYD15" s="15"/>
      <c r="AYE15" s="15"/>
      <c r="AYF15" s="15"/>
      <c r="AYG15" s="15"/>
      <c r="AYH15" s="15"/>
      <c r="AYI15" s="15"/>
      <c r="AYJ15" s="15"/>
      <c r="AYK15" s="15"/>
      <c r="AYL15" s="15"/>
      <c r="AYM15" s="15"/>
      <c r="AYN15" s="15"/>
      <c r="AYO15" s="15"/>
      <c r="AYP15" s="15"/>
      <c r="AYQ15" s="15"/>
      <c r="AYR15" s="15"/>
      <c r="AYS15" s="15"/>
      <c r="AYT15" s="15"/>
      <c r="AYU15" s="15"/>
      <c r="AYV15" s="15"/>
      <c r="AYW15" s="15"/>
      <c r="AYX15" s="15"/>
      <c r="AYY15" s="15"/>
      <c r="AYZ15" s="15"/>
      <c r="AZA15" s="15"/>
      <c r="AZB15" s="15"/>
      <c r="AZC15" s="15"/>
      <c r="AZD15" s="15"/>
      <c r="AZE15" s="15"/>
      <c r="AZF15" s="15"/>
      <c r="AZG15" s="15"/>
      <c r="AZH15" s="15"/>
      <c r="AZI15" s="15"/>
      <c r="AZJ15" s="15"/>
      <c r="AZK15" s="15"/>
      <c r="AZL15" s="15"/>
      <c r="AZM15" s="15"/>
      <c r="AZN15" s="15"/>
      <c r="AZO15" s="15"/>
      <c r="AZP15" s="15"/>
      <c r="AZQ15" s="15"/>
      <c r="AZR15" s="15"/>
      <c r="AZS15" s="15"/>
      <c r="AZT15" s="15"/>
      <c r="AZU15" s="15"/>
      <c r="AZV15" s="15"/>
      <c r="AZW15" s="15"/>
      <c r="AZX15" s="15"/>
      <c r="AZY15" s="15"/>
      <c r="AZZ15" s="15"/>
      <c r="BAA15" s="15"/>
      <c r="BAB15" s="15"/>
      <c r="BAC15" s="15"/>
      <c r="BAD15" s="15"/>
      <c r="BAE15" s="15"/>
      <c r="BAF15" s="15"/>
      <c r="BAG15" s="15"/>
      <c r="BAH15" s="15"/>
      <c r="BAI15" s="15"/>
      <c r="BAJ15" s="15"/>
      <c r="BAK15" s="15"/>
      <c r="BAL15" s="15"/>
      <c r="BAM15" s="15"/>
      <c r="BAN15" s="15"/>
      <c r="BAO15" s="15"/>
      <c r="BAP15" s="15"/>
      <c r="BAQ15" s="15"/>
      <c r="BAR15" s="15"/>
      <c r="BAS15" s="15"/>
      <c r="BAT15" s="15"/>
      <c r="BAU15" s="15"/>
      <c r="BAV15" s="15"/>
      <c r="BAW15" s="15"/>
      <c r="BAX15" s="15"/>
      <c r="BAY15" s="15"/>
      <c r="BAZ15" s="15"/>
      <c r="BBA15" s="15"/>
      <c r="BBB15" s="15"/>
      <c r="BBC15" s="15"/>
      <c r="BBD15" s="15"/>
      <c r="BBE15" s="15"/>
      <c r="BBF15" s="15"/>
      <c r="BBG15" s="15"/>
      <c r="BBH15" s="15"/>
      <c r="BBI15" s="15"/>
      <c r="BBJ15" s="15"/>
      <c r="BBK15" s="15"/>
      <c r="BBL15" s="15"/>
      <c r="BBM15" s="15"/>
      <c r="BBN15" s="15"/>
      <c r="BBO15" s="15"/>
      <c r="BBP15" s="15"/>
      <c r="BBQ15" s="15"/>
      <c r="BBR15" s="15"/>
      <c r="BBS15" s="15"/>
      <c r="BBT15" s="15"/>
      <c r="BBU15" s="15"/>
      <c r="BBV15" s="15"/>
      <c r="BBW15" s="15"/>
      <c r="BBX15" s="15"/>
      <c r="BBY15" s="15"/>
      <c r="BBZ15" s="15"/>
      <c r="BCA15" s="15"/>
      <c r="BCB15" s="15"/>
      <c r="BCC15" s="15"/>
      <c r="BCD15" s="15"/>
      <c r="BCE15" s="15"/>
      <c r="BCF15" s="15"/>
      <c r="BCG15" s="15"/>
      <c r="BCH15" s="15"/>
      <c r="BCI15" s="15"/>
      <c r="BCJ15" s="15"/>
      <c r="BCK15" s="15"/>
      <c r="BCL15" s="15"/>
      <c r="BCM15" s="15"/>
      <c r="BCN15" s="15"/>
      <c r="BCO15" s="15"/>
      <c r="BCP15" s="15"/>
      <c r="BCQ15" s="15"/>
      <c r="BCR15" s="15"/>
      <c r="BCS15" s="15"/>
      <c r="BCT15" s="15"/>
      <c r="BCU15" s="15"/>
      <c r="BCV15" s="15"/>
      <c r="BCW15" s="15"/>
      <c r="BCX15" s="15"/>
      <c r="BCY15" s="15"/>
      <c r="BCZ15" s="15"/>
      <c r="BDA15" s="15"/>
      <c r="BDB15" s="15"/>
      <c r="BDC15" s="15"/>
      <c r="BDD15" s="15"/>
      <c r="BDE15" s="15"/>
      <c r="BDF15" s="15"/>
      <c r="BDG15" s="15"/>
      <c r="BDH15" s="15"/>
      <c r="BDI15" s="15"/>
      <c r="BDJ15" s="15"/>
      <c r="BDK15" s="15"/>
      <c r="BDL15" s="15"/>
      <c r="BDM15" s="15"/>
      <c r="BDN15" s="15"/>
      <c r="BDO15" s="15"/>
      <c r="BDP15" s="15"/>
      <c r="BDQ15" s="15"/>
      <c r="BDR15" s="15"/>
      <c r="BDS15" s="15"/>
      <c r="BDT15" s="15"/>
      <c r="BDU15" s="15"/>
      <c r="BDV15" s="15"/>
      <c r="BDW15" s="15"/>
      <c r="BDX15" s="15"/>
      <c r="BDY15" s="15"/>
      <c r="BDZ15" s="15"/>
      <c r="BEA15" s="15"/>
      <c r="BEB15" s="15"/>
      <c r="BEC15" s="15"/>
      <c r="BED15" s="15"/>
      <c r="BEE15" s="15"/>
      <c r="BEF15" s="15"/>
      <c r="BEG15" s="15"/>
      <c r="BEH15" s="15"/>
      <c r="BEI15" s="15"/>
      <c r="BEJ15" s="15"/>
      <c r="BEK15" s="15"/>
      <c r="BEL15" s="15"/>
      <c r="BEM15" s="15"/>
      <c r="BEN15" s="15"/>
      <c r="BEO15" s="15"/>
      <c r="BEP15" s="15"/>
      <c r="BEQ15" s="15"/>
      <c r="BER15" s="15"/>
      <c r="BES15" s="15"/>
      <c r="BET15" s="15"/>
      <c r="BEU15" s="15"/>
      <c r="BEV15" s="15"/>
      <c r="BEW15" s="15"/>
      <c r="BEX15" s="15"/>
      <c r="BEY15" s="15"/>
      <c r="BEZ15" s="15"/>
      <c r="BFA15" s="15"/>
      <c r="BFB15" s="15"/>
      <c r="BFC15" s="15"/>
      <c r="BFD15" s="15"/>
      <c r="BFE15" s="15"/>
      <c r="BFF15" s="15"/>
      <c r="BFG15" s="15"/>
      <c r="BFH15" s="15"/>
      <c r="BFI15" s="15"/>
      <c r="BFJ15" s="15"/>
      <c r="BFK15" s="15"/>
      <c r="BFL15" s="15"/>
      <c r="BFM15" s="15"/>
      <c r="BFN15" s="15"/>
      <c r="BFO15" s="15"/>
      <c r="BFP15" s="15"/>
      <c r="BFQ15" s="15"/>
      <c r="BFR15" s="15"/>
      <c r="BFS15" s="15"/>
      <c r="BFT15" s="15"/>
      <c r="BFU15" s="15"/>
      <c r="BFV15" s="15"/>
      <c r="BFW15" s="15"/>
      <c r="BFX15" s="15"/>
      <c r="BFY15" s="15"/>
      <c r="BFZ15" s="15"/>
      <c r="BGA15" s="15"/>
      <c r="BGB15" s="15"/>
      <c r="BGC15" s="15"/>
      <c r="BGD15" s="15"/>
      <c r="BGE15" s="15"/>
      <c r="BGF15" s="15"/>
      <c r="BGG15" s="15"/>
      <c r="BGH15" s="15"/>
      <c r="BGI15" s="15"/>
      <c r="BGJ15" s="15"/>
      <c r="BGK15" s="15"/>
      <c r="BGL15" s="15"/>
      <c r="BGM15" s="15"/>
      <c r="BGN15" s="15"/>
      <c r="BGO15" s="15"/>
      <c r="BGP15" s="15"/>
      <c r="BGQ15" s="15"/>
      <c r="BGR15" s="15"/>
      <c r="BGS15" s="15"/>
      <c r="BGT15" s="15"/>
      <c r="BGU15" s="15"/>
      <c r="BGV15" s="15"/>
      <c r="BGW15" s="15"/>
      <c r="BGX15" s="15"/>
      <c r="BGY15" s="15"/>
      <c r="BGZ15" s="15"/>
      <c r="BHA15" s="15"/>
      <c r="BHB15" s="15"/>
      <c r="BHC15" s="15"/>
      <c r="BHD15" s="15"/>
      <c r="BHE15" s="15"/>
      <c r="BHF15" s="15"/>
      <c r="BHG15" s="15"/>
      <c r="BHH15" s="15"/>
      <c r="BHI15" s="15"/>
      <c r="BHJ15" s="15"/>
      <c r="BHK15" s="15"/>
      <c r="BHL15" s="15"/>
      <c r="BHM15" s="15"/>
      <c r="BHN15" s="15"/>
      <c r="BHO15" s="15"/>
      <c r="BHP15" s="15"/>
      <c r="BHQ15" s="15"/>
      <c r="BHR15" s="15"/>
      <c r="BHS15" s="15"/>
      <c r="BHT15" s="15"/>
      <c r="BHU15" s="15"/>
      <c r="BHV15" s="15"/>
      <c r="BHW15" s="15"/>
      <c r="BHX15" s="15"/>
      <c r="BHY15" s="15"/>
      <c r="BHZ15" s="15"/>
      <c r="BIA15" s="15"/>
      <c r="BIB15" s="15"/>
      <c r="BIC15" s="15"/>
      <c r="BID15" s="15"/>
      <c r="BIE15" s="15"/>
      <c r="BIF15" s="15"/>
      <c r="BIG15" s="15"/>
      <c r="BIH15" s="15"/>
      <c r="BII15" s="15"/>
      <c r="BIJ15" s="15"/>
      <c r="BIK15" s="15"/>
      <c r="BIL15" s="15"/>
      <c r="BIM15" s="15"/>
      <c r="BIN15" s="15"/>
      <c r="BIO15" s="15"/>
      <c r="BIP15" s="15"/>
      <c r="BIQ15" s="15"/>
      <c r="BIR15" s="15"/>
      <c r="BIS15" s="15"/>
      <c r="BIT15" s="15"/>
      <c r="BIU15" s="15"/>
      <c r="BIV15" s="15"/>
      <c r="BIW15" s="15"/>
      <c r="BIX15" s="15"/>
      <c r="BIY15" s="15"/>
      <c r="BIZ15" s="15"/>
      <c r="BJA15" s="15"/>
      <c r="BJB15" s="15"/>
      <c r="BJC15" s="15"/>
      <c r="BJD15" s="15"/>
      <c r="BJE15" s="15"/>
      <c r="BJF15" s="15"/>
      <c r="BJG15" s="15"/>
      <c r="BJH15" s="15"/>
      <c r="BJI15" s="15"/>
      <c r="BJJ15" s="15"/>
      <c r="BJK15" s="15"/>
      <c r="BJL15" s="15"/>
      <c r="BJM15" s="15"/>
      <c r="BJN15" s="15"/>
      <c r="BJO15" s="15"/>
      <c r="BJP15" s="15"/>
      <c r="BJQ15" s="15"/>
      <c r="BJR15" s="15"/>
      <c r="BJS15" s="15"/>
      <c r="BJT15" s="15"/>
      <c r="BJU15" s="15"/>
      <c r="BJV15" s="15"/>
      <c r="BJW15" s="15"/>
      <c r="BJX15" s="15"/>
      <c r="BJY15" s="15"/>
      <c r="BJZ15" s="15"/>
      <c r="BKA15" s="15"/>
      <c r="BKB15" s="15"/>
      <c r="BKC15" s="15"/>
      <c r="BKD15" s="15"/>
      <c r="BKE15" s="15"/>
      <c r="BKF15" s="15"/>
      <c r="BKG15" s="15"/>
      <c r="BKH15" s="15"/>
      <c r="BKI15" s="15"/>
      <c r="BKJ15" s="15"/>
      <c r="BKK15" s="15"/>
      <c r="BKL15" s="15"/>
      <c r="BKM15" s="15"/>
      <c r="BKN15" s="15"/>
      <c r="BKO15" s="15"/>
      <c r="BKP15" s="15"/>
      <c r="BKQ15" s="15"/>
      <c r="BKR15" s="15"/>
      <c r="BKS15" s="15"/>
      <c r="BKT15" s="15"/>
      <c r="BKU15" s="15"/>
      <c r="BKV15" s="15"/>
      <c r="BKW15" s="15"/>
      <c r="BKX15" s="15"/>
      <c r="BKY15" s="15"/>
      <c r="BKZ15" s="15"/>
      <c r="BLA15" s="15"/>
      <c r="BLB15" s="15"/>
      <c r="BLC15" s="15"/>
      <c r="BLD15" s="15"/>
      <c r="BLE15" s="15"/>
      <c r="BLF15" s="15"/>
      <c r="BLG15" s="15"/>
      <c r="BLH15" s="15"/>
      <c r="BLI15" s="15"/>
      <c r="BLJ15" s="15"/>
      <c r="BLK15" s="15"/>
      <c r="BLL15" s="15"/>
      <c r="BLM15" s="15"/>
      <c r="BLN15" s="15"/>
      <c r="BLO15" s="15"/>
      <c r="BLP15" s="15"/>
      <c r="BLQ15" s="15"/>
      <c r="BLR15" s="15"/>
      <c r="BLS15" s="15"/>
      <c r="BLT15" s="15"/>
      <c r="BLU15" s="15"/>
      <c r="BLV15" s="15"/>
      <c r="BLW15" s="15"/>
      <c r="BLX15" s="15"/>
      <c r="BLY15" s="15"/>
      <c r="BLZ15" s="15"/>
      <c r="BMA15" s="15"/>
      <c r="BMB15" s="15"/>
      <c r="BMC15" s="15"/>
      <c r="BMD15" s="15"/>
      <c r="BME15" s="15"/>
      <c r="BMF15" s="15"/>
      <c r="BMG15" s="15"/>
      <c r="BMH15" s="15"/>
      <c r="BMI15" s="15"/>
      <c r="BMJ15" s="15"/>
      <c r="BMK15" s="28"/>
    </row>
    <row r="16" spans="1:1701" s="29" customFormat="1" ht="236.25" x14ac:dyDescent="0.25">
      <c r="A16" s="17"/>
      <c r="B16" s="18"/>
      <c r="C16" s="31" t="s">
        <v>71</v>
      </c>
      <c r="D16" s="18" t="s">
        <v>39</v>
      </c>
      <c r="E16" s="18" t="s">
        <v>40</v>
      </c>
      <c r="F16" s="35">
        <v>0.5</v>
      </c>
      <c r="G16" s="40"/>
      <c r="H16" s="70"/>
      <c r="I16" s="40">
        <v>0</v>
      </c>
      <c r="J16" s="70">
        <v>0.25</v>
      </c>
      <c r="K16" s="40"/>
      <c r="L16" s="70"/>
      <c r="M16" s="40"/>
      <c r="N16" s="70">
        <v>0.25</v>
      </c>
      <c r="O16" s="20">
        <f t="shared" si="0"/>
        <v>0</v>
      </c>
      <c r="P16" s="20">
        <f t="shared" si="0"/>
        <v>0.5</v>
      </c>
      <c r="Q16" s="41" t="s">
        <v>41</v>
      </c>
      <c r="R16" s="23" t="s">
        <v>72</v>
      </c>
      <c r="S16" s="39"/>
      <c r="T16" s="39"/>
      <c r="U16" s="31" t="s">
        <v>43</v>
      </c>
      <c r="V16" s="31"/>
      <c r="W16" s="24" t="s">
        <v>51</v>
      </c>
      <c r="X16" s="24"/>
      <c r="Y16" s="25" t="s">
        <v>45</v>
      </c>
      <c r="Z16" s="24" t="s">
        <v>46</v>
      </c>
      <c r="AA16" s="26" t="s">
        <v>47</v>
      </c>
      <c r="AB16" s="27" t="s">
        <v>48</v>
      </c>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c r="IW16" s="15"/>
      <c r="IX16" s="15"/>
      <c r="IY16" s="15"/>
      <c r="IZ16" s="15"/>
      <c r="JA16" s="15"/>
      <c r="JB16" s="15"/>
      <c r="JC16" s="15"/>
      <c r="JD16" s="15"/>
      <c r="JE16" s="15"/>
      <c r="JF16" s="15"/>
      <c r="JG16" s="15"/>
      <c r="JH16" s="15"/>
      <c r="JI16" s="15"/>
      <c r="JJ16" s="15"/>
      <c r="JK16" s="15"/>
      <c r="JL16" s="15"/>
      <c r="JM16" s="15"/>
      <c r="JN16" s="15"/>
      <c r="JO16" s="15"/>
      <c r="JP16" s="15"/>
      <c r="JQ16" s="15"/>
      <c r="JR16" s="15"/>
      <c r="JS16" s="15"/>
      <c r="JT16" s="15"/>
      <c r="JU16" s="15"/>
      <c r="JV16" s="15"/>
      <c r="JW16" s="15"/>
      <c r="JX16" s="15"/>
      <c r="JY16" s="15"/>
      <c r="JZ16" s="15"/>
      <c r="KA16" s="15"/>
      <c r="KB16" s="15"/>
      <c r="KC16" s="15"/>
      <c r="KD16" s="15"/>
      <c r="KE16" s="15"/>
      <c r="KF16" s="15"/>
      <c r="KG16" s="15"/>
      <c r="KH16" s="15"/>
      <c r="KI16" s="15"/>
      <c r="KJ16" s="15"/>
      <c r="KK16" s="15"/>
      <c r="KL16" s="15"/>
      <c r="KM16" s="15"/>
      <c r="KN16" s="15"/>
      <c r="KO16" s="15"/>
      <c r="KP16" s="15"/>
      <c r="KQ16" s="15"/>
      <c r="KR16" s="15"/>
      <c r="KS16" s="15"/>
      <c r="KT16" s="15"/>
      <c r="KU16" s="15"/>
      <c r="KV16" s="15"/>
      <c r="KW16" s="15"/>
      <c r="KX16" s="15"/>
      <c r="KY16" s="15"/>
      <c r="KZ16" s="15"/>
      <c r="LA16" s="15"/>
      <c r="LB16" s="15"/>
      <c r="LC16" s="15"/>
      <c r="LD16" s="15"/>
      <c r="LE16" s="15"/>
      <c r="LF16" s="15"/>
      <c r="LG16" s="15"/>
      <c r="LH16" s="15"/>
      <c r="LI16" s="15"/>
      <c r="LJ16" s="15"/>
      <c r="LK16" s="15"/>
      <c r="LL16" s="15"/>
      <c r="LM16" s="15"/>
      <c r="LN16" s="15"/>
      <c r="LO16" s="15"/>
      <c r="LP16" s="15"/>
      <c r="LQ16" s="15"/>
      <c r="LR16" s="15"/>
      <c r="LS16" s="15"/>
      <c r="LT16" s="15"/>
      <c r="LU16" s="15"/>
      <c r="LV16" s="15"/>
      <c r="LW16" s="15"/>
      <c r="LX16" s="15"/>
      <c r="LY16" s="15"/>
      <c r="LZ16" s="15"/>
      <c r="MA16" s="15"/>
      <c r="MB16" s="15"/>
      <c r="MC16" s="15"/>
      <c r="MD16" s="15"/>
      <c r="ME16" s="15"/>
      <c r="MF16" s="15"/>
      <c r="MG16" s="15"/>
      <c r="MH16" s="15"/>
      <c r="MI16" s="15"/>
      <c r="MJ16" s="15"/>
      <c r="MK16" s="15"/>
      <c r="ML16" s="15"/>
      <c r="MM16" s="15"/>
      <c r="MN16" s="15"/>
      <c r="MO16" s="15"/>
      <c r="MP16" s="15"/>
      <c r="MQ16" s="15"/>
      <c r="MR16" s="15"/>
      <c r="MS16" s="15"/>
      <c r="MT16" s="15"/>
      <c r="MU16" s="15"/>
      <c r="MV16" s="15"/>
      <c r="MW16" s="15"/>
      <c r="MX16" s="15"/>
      <c r="MY16" s="15"/>
      <c r="MZ16" s="15"/>
      <c r="NA16" s="15"/>
      <c r="NB16" s="15"/>
      <c r="NC16" s="15"/>
      <c r="ND16" s="15"/>
      <c r="NE16" s="15"/>
      <c r="NF16" s="15"/>
      <c r="NG16" s="15"/>
      <c r="NH16" s="15"/>
      <c r="NI16" s="15"/>
      <c r="NJ16" s="15"/>
      <c r="NK16" s="15"/>
      <c r="NL16" s="15"/>
      <c r="NM16" s="15"/>
      <c r="NN16" s="15"/>
      <c r="NO16" s="15"/>
      <c r="NP16" s="15"/>
      <c r="NQ16" s="15"/>
      <c r="NR16" s="15"/>
      <c r="NS16" s="15"/>
      <c r="NT16" s="15"/>
      <c r="NU16" s="15"/>
      <c r="NV16" s="15"/>
      <c r="NW16" s="15"/>
      <c r="NX16" s="15"/>
      <c r="NY16" s="15"/>
      <c r="NZ16" s="15"/>
      <c r="OA16" s="15"/>
      <c r="OB16" s="15"/>
      <c r="OC16" s="15"/>
      <c r="OD16" s="15"/>
      <c r="OE16" s="15"/>
      <c r="OF16" s="15"/>
      <c r="OG16" s="15"/>
      <c r="OH16" s="15"/>
      <c r="OI16" s="15"/>
      <c r="OJ16" s="15"/>
      <c r="OK16" s="15"/>
      <c r="OL16" s="15"/>
      <c r="OM16" s="15"/>
      <c r="ON16" s="15"/>
      <c r="OO16" s="15"/>
      <c r="OP16" s="15"/>
      <c r="OQ16" s="15"/>
      <c r="OR16" s="15"/>
      <c r="OS16" s="15"/>
      <c r="OT16" s="15"/>
      <c r="OU16" s="15"/>
      <c r="OV16" s="15"/>
      <c r="OW16" s="15"/>
      <c r="OX16" s="15"/>
      <c r="OY16" s="15"/>
      <c r="OZ16" s="15"/>
      <c r="PA16" s="15"/>
      <c r="PB16" s="15"/>
      <c r="PC16" s="15"/>
      <c r="PD16" s="15"/>
      <c r="PE16" s="15"/>
      <c r="PF16" s="15"/>
      <c r="PG16" s="15"/>
      <c r="PH16" s="15"/>
      <c r="PI16" s="15"/>
      <c r="PJ16" s="15"/>
      <c r="PK16" s="15"/>
      <c r="PL16" s="15"/>
      <c r="PM16" s="15"/>
      <c r="PN16" s="15"/>
      <c r="PO16" s="15"/>
      <c r="PP16" s="15"/>
      <c r="PQ16" s="15"/>
      <c r="PR16" s="15"/>
      <c r="PS16" s="15"/>
      <c r="PT16" s="15"/>
      <c r="PU16" s="15"/>
      <c r="PV16" s="15"/>
      <c r="PW16" s="15"/>
      <c r="PX16" s="15"/>
      <c r="PY16" s="15"/>
      <c r="PZ16" s="15"/>
      <c r="QA16" s="15"/>
      <c r="QB16" s="15"/>
      <c r="QC16" s="15"/>
      <c r="QD16" s="15"/>
      <c r="QE16" s="15"/>
      <c r="QF16" s="15"/>
      <c r="QG16" s="15"/>
      <c r="QH16" s="15"/>
      <c r="QI16" s="15"/>
      <c r="QJ16" s="15"/>
      <c r="QK16" s="15"/>
      <c r="QL16" s="15"/>
      <c r="QM16" s="15"/>
      <c r="QN16" s="15"/>
      <c r="QO16" s="15"/>
      <c r="QP16" s="15"/>
      <c r="QQ16" s="15"/>
      <c r="QR16" s="15"/>
      <c r="QS16" s="15"/>
      <c r="QT16" s="15"/>
      <c r="QU16" s="15"/>
      <c r="QV16" s="15"/>
      <c r="QW16" s="15"/>
      <c r="QX16" s="15"/>
      <c r="QY16" s="15"/>
      <c r="QZ16" s="15"/>
      <c r="RA16" s="15"/>
      <c r="RB16" s="15"/>
      <c r="RC16" s="15"/>
      <c r="RD16" s="15"/>
      <c r="RE16" s="15"/>
      <c r="RF16" s="15"/>
      <c r="RG16" s="15"/>
      <c r="RH16" s="15"/>
      <c r="RI16" s="15"/>
      <c r="RJ16" s="15"/>
      <c r="RK16" s="15"/>
      <c r="RL16" s="15"/>
      <c r="RM16" s="15"/>
      <c r="RN16" s="15"/>
      <c r="RO16" s="15"/>
      <c r="RP16" s="15"/>
      <c r="RQ16" s="15"/>
      <c r="RR16" s="15"/>
      <c r="RS16" s="15"/>
      <c r="RT16" s="15"/>
      <c r="RU16" s="15"/>
      <c r="RV16" s="15"/>
      <c r="RW16" s="15"/>
      <c r="RX16" s="15"/>
      <c r="RY16" s="15"/>
      <c r="RZ16" s="15"/>
      <c r="SA16" s="15"/>
      <c r="SB16" s="15"/>
      <c r="SC16" s="15"/>
      <c r="SD16" s="15"/>
      <c r="SE16" s="15"/>
      <c r="SF16" s="15"/>
      <c r="SG16" s="15"/>
      <c r="SH16" s="15"/>
      <c r="SI16" s="15"/>
      <c r="SJ16" s="15"/>
      <c r="SK16" s="15"/>
      <c r="SL16" s="15"/>
      <c r="SM16" s="15"/>
      <c r="SN16" s="15"/>
      <c r="SO16" s="15"/>
      <c r="SP16" s="15"/>
      <c r="SQ16" s="15"/>
      <c r="SR16" s="15"/>
      <c r="SS16" s="15"/>
      <c r="ST16" s="15"/>
      <c r="SU16" s="15"/>
      <c r="SV16" s="15"/>
      <c r="SW16" s="15"/>
      <c r="SX16" s="15"/>
      <c r="SY16" s="15"/>
      <c r="SZ16" s="15"/>
      <c r="TA16" s="15"/>
      <c r="TB16" s="15"/>
      <c r="TC16" s="15"/>
      <c r="TD16" s="15"/>
      <c r="TE16" s="15"/>
      <c r="TF16" s="15"/>
      <c r="TG16" s="15"/>
      <c r="TH16" s="15"/>
      <c r="TI16" s="15"/>
      <c r="TJ16" s="15"/>
      <c r="TK16" s="15"/>
      <c r="TL16" s="15"/>
      <c r="TM16" s="15"/>
      <c r="TN16" s="15"/>
      <c r="TO16" s="15"/>
      <c r="TP16" s="15"/>
      <c r="TQ16" s="15"/>
      <c r="TR16" s="15"/>
      <c r="TS16" s="15"/>
      <c r="TT16" s="15"/>
      <c r="TU16" s="15"/>
      <c r="TV16" s="15"/>
      <c r="TW16" s="15"/>
      <c r="TX16" s="15"/>
      <c r="TY16" s="15"/>
      <c r="TZ16" s="15"/>
      <c r="UA16" s="15"/>
      <c r="UB16" s="15"/>
      <c r="UC16" s="15"/>
      <c r="UD16" s="15"/>
      <c r="UE16" s="15"/>
      <c r="UF16" s="15"/>
      <c r="UG16" s="15"/>
      <c r="UH16" s="15"/>
      <c r="UI16" s="15"/>
      <c r="UJ16" s="15"/>
      <c r="UK16" s="15"/>
      <c r="UL16" s="15"/>
      <c r="UM16" s="15"/>
      <c r="UN16" s="15"/>
      <c r="UO16" s="15"/>
      <c r="UP16" s="15"/>
      <c r="UQ16" s="15"/>
      <c r="UR16" s="15"/>
      <c r="US16" s="15"/>
      <c r="UT16" s="15"/>
      <c r="UU16" s="15"/>
      <c r="UV16" s="15"/>
      <c r="UW16" s="15"/>
      <c r="UX16" s="15"/>
      <c r="UY16" s="15"/>
      <c r="UZ16" s="15"/>
      <c r="VA16" s="15"/>
      <c r="VB16" s="15"/>
      <c r="VC16" s="15"/>
      <c r="VD16" s="15"/>
      <c r="VE16" s="15"/>
      <c r="VF16" s="15"/>
      <c r="VG16" s="15"/>
      <c r="VH16" s="15"/>
      <c r="VI16" s="15"/>
      <c r="VJ16" s="15"/>
      <c r="VK16" s="15"/>
      <c r="VL16" s="15"/>
      <c r="VM16" s="15"/>
      <c r="VN16" s="15"/>
      <c r="VO16" s="15"/>
      <c r="VP16" s="15"/>
      <c r="VQ16" s="15"/>
      <c r="VR16" s="15"/>
      <c r="VS16" s="15"/>
      <c r="VT16" s="15"/>
      <c r="VU16" s="15"/>
      <c r="VV16" s="15"/>
      <c r="VW16" s="15"/>
      <c r="VX16" s="15"/>
      <c r="VY16" s="15"/>
      <c r="VZ16" s="15"/>
      <c r="WA16" s="15"/>
      <c r="WB16" s="15"/>
      <c r="WC16" s="15"/>
      <c r="WD16" s="15"/>
      <c r="WE16" s="15"/>
      <c r="WF16" s="15"/>
      <c r="WG16" s="15"/>
      <c r="WH16" s="15"/>
      <c r="WI16" s="15"/>
      <c r="WJ16" s="15"/>
      <c r="WK16" s="15"/>
      <c r="WL16" s="15"/>
      <c r="WM16" s="15"/>
      <c r="WN16" s="15"/>
      <c r="WO16" s="15"/>
      <c r="WP16" s="15"/>
      <c r="WQ16" s="15"/>
      <c r="WR16" s="15"/>
      <c r="WS16" s="15"/>
      <c r="WT16" s="15"/>
      <c r="WU16" s="15"/>
      <c r="WV16" s="15"/>
      <c r="WW16" s="15"/>
      <c r="WX16" s="15"/>
      <c r="WY16" s="15"/>
      <c r="WZ16" s="15"/>
      <c r="XA16" s="15"/>
      <c r="XB16" s="15"/>
      <c r="XC16" s="15"/>
      <c r="XD16" s="15"/>
      <c r="XE16" s="15"/>
      <c r="XF16" s="15"/>
      <c r="XG16" s="15"/>
      <c r="XH16" s="15"/>
      <c r="XI16" s="15"/>
      <c r="XJ16" s="15"/>
      <c r="XK16" s="15"/>
      <c r="XL16" s="15"/>
      <c r="XM16" s="15"/>
      <c r="XN16" s="15"/>
      <c r="XO16" s="15"/>
      <c r="XP16" s="15"/>
      <c r="XQ16" s="15"/>
      <c r="XR16" s="15"/>
      <c r="XS16" s="15"/>
      <c r="XT16" s="15"/>
      <c r="XU16" s="15"/>
      <c r="XV16" s="15"/>
      <c r="XW16" s="15"/>
      <c r="XX16" s="15"/>
      <c r="XY16" s="15"/>
      <c r="XZ16" s="15"/>
      <c r="YA16" s="15"/>
      <c r="YB16" s="15"/>
      <c r="YC16" s="15"/>
      <c r="YD16" s="15"/>
      <c r="YE16" s="15"/>
      <c r="YF16" s="15"/>
      <c r="YG16" s="15"/>
      <c r="YH16" s="15"/>
      <c r="YI16" s="15"/>
      <c r="YJ16" s="15"/>
      <c r="YK16" s="15"/>
      <c r="YL16" s="15"/>
      <c r="YM16" s="15"/>
      <c r="YN16" s="15"/>
      <c r="YO16" s="15"/>
      <c r="YP16" s="15"/>
      <c r="YQ16" s="15"/>
      <c r="YR16" s="15"/>
      <c r="YS16" s="15"/>
      <c r="YT16" s="15"/>
      <c r="YU16" s="15"/>
      <c r="YV16" s="15"/>
      <c r="YW16" s="15"/>
      <c r="YX16" s="15"/>
      <c r="YY16" s="15"/>
      <c r="YZ16" s="15"/>
      <c r="ZA16" s="15"/>
      <c r="ZB16" s="15"/>
      <c r="ZC16" s="15"/>
      <c r="ZD16" s="15"/>
      <c r="ZE16" s="15"/>
      <c r="ZF16" s="15"/>
      <c r="ZG16" s="15"/>
      <c r="ZH16" s="15"/>
      <c r="ZI16" s="15"/>
      <c r="ZJ16" s="15"/>
      <c r="ZK16" s="15"/>
      <c r="ZL16" s="15"/>
      <c r="ZM16" s="15"/>
      <c r="ZN16" s="15"/>
      <c r="ZO16" s="15"/>
      <c r="ZP16" s="15"/>
      <c r="ZQ16" s="15"/>
      <c r="ZR16" s="15"/>
      <c r="ZS16" s="15"/>
      <c r="ZT16" s="15"/>
      <c r="ZU16" s="15"/>
      <c r="ZV16" s="15"/>
      <c r="ZW16" s="15"/>
      <c r="ZX16" s="15"/>
      <c r="ZY16" s="15"/>
      <c r="ZZ16" s="15"/>
      <c r="AAA16" s="15"/>
      <c r="AAB16" s="15"/>
      <c r="AAC16" s="15"/>
      <c r="AAD16" s="15"/>
      <c r="AAE16" s="15"/>
      <c r="AAF16" s="15"/>
      <c r="AAG16" s="15"/>
      <c r="AAH16" s="15"/>
      <c r="AAI16" s="15"/>
      <c r="AAJ16" s="15"/>
      <c r="AAK16" s="15"/>
      <c r="AAL16" s="15"/>
      <c r="AAM16" s="15"/>
      <c r="AAN16" s="15"/>
      <c r="AAO16" s="15"/>
      <c r="AAP16" s="15"/>
      <c r="AAQ16" s="15"/>
      <c r="AAR16" s="15"/>
      <c r="AAS16" s="15"/>
      <c r="AAT16" s="15"/>
      <c r="AAU16" s="15"/>
      <c r="AAV16" s="15"/>
      <c r="AAW16" s="15"/>
      <c r="AAX16" s="15"/>
      <c r="AAY16" s="15"/>
      <c r="AAZ16" s="15"/>
      <c r="ABA16" s="15"/>
      <c r="ABB16" s="15"/>
      <c r="ABC16" s="15"/>
      <c r="ABD16" s="15"/>
      <c r="ABE16" s="15"/>
      <c r="ABF16" s="15"/>
      <c r="ABG16" s="15"/>
      <c r="ABH16" s="15"/>
      <c r="ABI16" s="15"/>
      <c r="ABJ16" s="15"/>
      <c r="ABK16" s="15"/>
      <c r="ABL16" s="15"/>
      <c r="ABM16" s="15"/>
      <c r="ABN16" s="15"/>
      <c r="ABO16" s="15"/>
      <c r="ABP16" s="15"/>
      <c r="ABQ16" s="15"/>
      <c r="ABR16" s="15"/>
      <c r="ABS16" s="15"/>
      <c r="ABT16" s="15"/>
      <c r="ABU16" s="15"/>
      <c r="ABV16" s="15"/>
      <c r="ABW16" s="15"/>
      <c r="ABX16" s="15"/>
      <c r="ABY16" s="15"/>
      <c r="ABZ16" s="15"/>
      <c r="ACA16" s="15"/>
      <c r="ACB16" s="15"/>
      <c r="ACC16" s="15"/>
      <c r="ACD16" s="15"/>
      <c r="ACE16" s="15"/>
      <c r="ACF16" s="15"/>
      <c r="ACG16" s="15"/>
      <c r="ACH16" s="15"/>
      <c r="ACI16" s="15"/>
      <c r="ACJ16" s="15"/>
      <c r="ACK16" s="15"/>
      <c r="ACL16" s="15"/>
      <c r="ACM16" s="15"/>
      <c r="ACN16" s="15"/>
      <c r="ACO16" s="15"/>
      <c r="ACP16" s="15"/>
      <c r="ACQ16" s="15"/>
      <c r="ACR16" s="15"/>
      <c r="ACS16" s="15"/>
      <c r="ACT16" s="15"/>
      <c r="ACU16" s="15"/>
      <c r="ACV16" s="15"/>
      <c r="ACW16" s="15"/>
      <c r="ACX16" s="15"/>
      <c r="ACY16" s="15"/>
      <c r="ACZ16" s="15"/>
      <c r="ADA16" s="15"/>
      <c r="ADB16" s="15"/>
      <c r="ADC16" s="15"/>
      <c r="ADD16" s="15"/>
      <c r="ADE16" s="15"/>
      <c r="ADF16" s="15"/>
      <c r="ADG16" s="15"/>
      <c r="ADH16" s="15"/>
      <c r="ADI16" s="15"/>
      <c r="ADJ16" s="15"/>
      <c r="ADK16" s="15"/>
      <c r="ADL16" s="15"/>
      <c r="ADM16" s="15"/>
      <c r="ADN16" s="15"/>
      <c r="ADO16" s="15"/>
      <c r="ADP16" s="15"/>
      <c r="ADQ16" s="15"/>
      <c r="ADR16" s="15"/>
      <c r="ADS16" s="15"/>
      <c r="ADT16" s="15"/>
      <c r="ADU16" s="15"/>
      <c r="ADV16" s="15"/>
      <c r="ADW16" s="15"/>
      <c r="ADX16" s="15"/>
      <c r="ADY16" s="15"/>
      <c r="ADZ16" s="15"/>
      <c r="AEA16" s="15"/>
      <c r="AEB16" s="15"/>
      <c r="AEC16" s="15"/>
      <c r="AED16" s="15"/>
      <c r="AEE16" s="15"/>
      <c r="AEF16" s="15"/>
      <c r="AEG16" s="15"/>
      <c r="AEH16" s="15"/>
      <c r="AEI16" s="15"/>
      <c r="AEJ16" s="15"/>
      <c r="AEK16" s="15"/>
      <c r="AEL16" s="15"/>
      <c r="AEM16" s="15"/>
      <c r="AEN16" s="15"/>
      <c r="AEO16" s="15"/>
      <c r="AEP16" s="15"/>
      <c r="AEQ16" s="15"/>
      <c r="AER16" s="15"/>
      <c r="AES16" s="15"/>
      <c r="AET16" s="15"/>
      <c r="AEU16" s="15"/>
      <c r="AEV16" s="15"/>
      <c r="AEW16" s="15"/>
      <c r="AEX16" s="15"/>
      <c r="AEY16" s="15"/>
      <c r="AEZ16" s="15"/>
      <c r="AFA16" s="15"/>
      <c r="AFB16" s="15"/>
      <c r="AFC16" s="15"/>
      <c r="AFD16" s="15"/>
      <c r="AFE16" s="15"/>
      <c r="AFF16" s="15"/>
      <c r="AFG16" s="15"/>
      <c r="AFH16" s="15"/>
      <c r="AFI16" s="15"/>
      <c r="AFJ16" s="15"/>
      <c r="AFK16" s="15"/>
      <c r="AFL16" s="15"/>
      <c r="AFM16" s="15"/>
      <c r="AFN16" s="15"/>
      <c r="AFO16" s="15"/>
      <c r="AFP16" s="15"/>
      <c r="AFQ16" s="15"/>
      <c r="AFR16" s="15"/>
      <c r="AFS16" s="15"/>
      <c r="AFT16" s="15"/>
      <c r="AFU16" s="15"/>
      <c r="AFV16" s="15"/>
      <c r="AFW16" s="15"/>
      <c r="AFX16" s="15"/>
      <c r="AFY16" s="15"/>
      <c r="AFZ16" s="15"/>
      <c r="AGA16" s="15"/>
      <c r="AGB16" s="15"/>
      <c r="AGC16" s="15"/>
      <c r="AGD16" s="15"/>
      <c r="AGE16" s="15"/>
      <c r="AGF16" s="15"/>
      <c r="AGG16" s="15"/>
      <c r="AGH16" s="15"/>
      <c r="AGI16" s="15"/>
      <c r="AGJ16" s="15"/>
      <c r="AGK16" s="15"/>
      <c r="AGL16" s="15"/>
      <c r="AGM16" s="15"/>
      <c r="AGN16" s="15"/>
      <c r="AGO16" s="15"/>
      <c r="AGP16" s="15"/>
      <c r="AGQ16" s="15"/>
      <c r="AGR16" s="15"/>
      <c r="AGS16" s="15"/>
      <c r="AGT16" s="15"/>
      <c r="AGU16" s="15"/>
      <c r="AGV16" s="15"/>
      <c r="AGW16" s="15"/>
      <c r="AGX16" s="15"/>
      <c r="AGY16" s="15"/>
      <c r="AGZ16" s="15"/>
      <c r="AHA16" s="15"/>
      <c r="AHB16" s="15"/>
      <c r="AHC16" s="15"/>
      <c r="AHD16" s="15"/>
      <c r="AHE16" s="15"/>
      <c r="AHF16" s="15"/>
      <c r="AHG16" s="15"/>
      <c r="AHH16" s="15"/>
      <c r="AHI16" s="15"/>
      <c r="AHJ16" s="15"/>
      <c r="AHK16" s="15"/>
      <c r="AHL16" s="15"/>
      <c r="AHM16" s="15"/>
      <c r="AHN16" s="15"/>
      <c r="AHO16" s="15"/>
      <c r="AHP16" s="15"/>
      <c r="AHQ16" s="15"/>
      <c r="AHR16" s="15"/>
      <c r="AHS16" s="15"/>
      <c r="AHT16" s="15"/>
      <c r="AHU16" s="15"/>
      <c r="AHV16" s="15"/>
      <c r="AHW16" s="15"/>
      <c r="AHX16" s="15"/>
      <c r="AHY16" s="15"/>
      <c r="AHZ16" s="15"/>
      <c r="AIA16" s="15"/>
      <c r="AIB16" s="15"/>
      <c r="AIC16" s="15"/>
      <c r="AID16" s="15"/>
      <c r="AIE16" s="15"/>
      <c r="AIF16" s="15"/>
      <c r="AIG16" s="15"/>
      <c r="AIH16" s="15"/>
      <c r="AII16" s="15"/>
      <c r="AIJ16" s="15"/>
      <c r="AIK16" s="15"/>
      <c r="AIL16" s="15"/>
      <c r="AIM16" s="15"/>
      <c r="AIN16" s="15"/>
      <c r="AIO16" s="15"/>
      <c r="AIP16" s="15"/>
      <c r="AIQ16" s="15"/>
      <c r="AIR16" s="15"/>
      <c r="AIS16" s="15"/>
      <c r="AIT16" s="15"/>
      <c r="AIU16" s="15"/>
      <c r="AIV16" s="15"/>
      <c r="AIW16" s="15"/>
      <c r="AIX16" s="15"/>
      <c r="AIY16" s="15"/>
      <c r="AIZ16" s="15"/>
      <c r="AJA16" s="15"/>
      <c r="AJB16" s="15"/>
      <c r="AJC16" s="15"/>
      <c r="AJD16" s="15"/>
      <c r="AJE16" s="15"/>
      <c r="AJF16" s="15"/>
      <c r="AJG16" s="15"/>
      <c r="AJH16" s="15"/>
      <c r="AJI16" s="15"/>
      <c r="AJJ16" s="15"/>
      <c r="AJK16" s="15"/>
      <c r="AJL16" s="15"/>
      <c r="AJM16" s="15"/>
      <c r="AJN16" s="15"/>
      <c r="AJO16" s="15"/>
      <c r="AJP16" s="15"/>
      <c r="AJQ16" s="15"/>
      <c r="AJR16" s="15"/>
      <c r="AJS16" s="15"/>
      <c r="AJT16" s="15"/>
      <c r="AJU16" s="15"/>
      <c r="AJV16" s="15"/>
      <c r="AJW16" s="15"/>
      <c r="AJX16" s="15"/>
      <c r="AJY16" s="15"/>
      <c r="AJZ16" s="15"/>
      <c r="AKA16" s="15"/>
      <c r="AKB16" s="15"/>
      <c r="AKC16" s="15"/>
      <c r="AKD16" s="15"/>
      <c r="AKE16" s="15"/>
      <c r="AKF16" s="15"/>
      <c r="AKG16" s="15"/>
      <c r="AKH16" s="15"/>
      <c r="AKI16" s="15"/>
      <c r="AKJ16" s="15"/>
      <c r="AKK16" s="15"/>
      <c r="AKL16" s="15"/>
      <c r="AKM16" s="15"/>
      <c r="AKN16" s="15"/>
      <c r="AKO16" s="15"/>
      <c r="AKP16" s="15"/>
      <c r="AKQ16" s="15"/>
      <c r="AKR16" s="15"/>
      <c r="AKS16" s="15"/>
      <c r="AKT16" s="15"/>
      <c r="AKU16" s="15"/>
      <c r="AKV16" s="15"/>
      <c r="AKW16" s="15"/>
      <c r="AKX16" s="15"/>
      <c r="AKY16" s="15"/>
      <c r="AKZ16" s="15"/>
      <c r="ALA16" s="15"/>
      <c r="ALB16" s="15"/>
      <c r="ALC16" s="15"/>
      <c r="ALD16" s="15"/>
      <c r="ALE16" s="15"/>
      <c r="ALF16" s="15"/>
      <c r="ALG16" s="15"/>
      <c r="ALH16" s="15"/>
      <c r="ALI16" s="15"/>
      <c r="ALJ16" s="15"/>
      <c r="ALK16" s="15"/>
      <c r="ALL16" s="15"/>
      <c r="ALM16" s="15"/>
      <c r="ALN16" s="15"/>
      <c r="ALO16" s="15"/>
      <c r="ALP16" s="15"/>
      <c r="ALQ16" s="15"/>
      <c r="ALR16" s="15"/>
      <c r="ALS16" s="15"/>
      <c r="ALT16" s="15"/>
      <c r="ALU16" s="15"/>
      <c r="ALV16" s="15"/>
      <c r="ALW16" s="15"/>
      <c r="ALX16" s="15"/>
      <c r="ALY16" s="15"/>
      <c r="ALZ16" s="15"/>
      <c r="AMA16" s="15"/>
      <c r="AMB16" s="15"/>
      <c r="AMC16" s="15"/>
      <c r="AMD16" s="15"/>
      <c r="AME16" s="15"/>
      <c r="AMF16" s="15"/>
      <c r="AMG16" s="15"/>
      <c r="AMH16" s="15"/>
      <c r="AMI16" s="15"/>
      <c r="AMJ16" s="15"/>
      <c r="AMK16" s="15"/>
      <c r="AML16" s="15"/>
      <c r="AMM16" s="15"/>
      <c r="AMN16" s="15"/>
      <c r="AMO16" s="15"/>
      <c r="AMP16" s="15"/>
      <c r="AMQ16" s="15"/>
      <c r="AMR16" s="15"/>
      <c r="AMS16" s="15"/>
      <c r="AMT16" s="15"/>
      <c r="AMU16" s="15"/>
      <c r="AMV16" s="15"/>
      <c r="AMW16" s="15"/>
      <c r="AMX16" s="15"/>
      <c r="AMY16" s="15"/>
      <c r="AMZ16" s="15"/>
      <c r="ANA16" s="15"/>
      <c r="ANB16" s="15"/>
      <c r="ANC16" s="15"/>
      <c r="AND16" s="15"/>
      <c r="ANE16" s="15"/>
      <c r="ANF16" s="15"/>
      <c r="ANG16" s="15"/>
      <c r="ANH16" s="15"/>
      <c r="ANI16" s="15"/>
      <c r="ANJ16" s="15"/>
      <c r="ANK16" s="15"/>
      <c r="ANL16" s="15"/>
      <c r="ANM16" s="15"/>
      <c r="ANN16" s="15"/>
      <c r="ANO16" s="15"/>
      <c r="ANP16" s="15"/>
      <c r="ANQ16" s="15"/>
      <c r="ANR16" s="15"/>
      <c r="ANS16" s="15"/>
      <c r="ANT16" s="15"/>
      <c r="ANU16" s="15"/>
      <c r="ANV16" s="15"/>
      <c r="ANW16" s="15"/>
      <c r="ANX16" s="15"/>
      <c r="ANY16" s="15"/>
      <c r="ANZ16" s="15"/>
      <c r="AOA16" s="15"/>
      <c r="AOB16" s="15"/>
      <c r="AOC16" s="15"/>
      <c r="AOD16" s="15"/>
      <c r="AOE16" s="15"/>
      <c r="AOF16" s="15"/>
      <c r="AOG16" s="15"/>
      <c r="AOH16" s="15"/>
      <c r="AOI16" s="15"/>
      <c r="AOJ16" s="15"/>
      <c r="AOK16" s="15"/>
      <c r="AOL16" s="15"/>
      <c r="AOM16" s="15"/>
      <c r="AON16" s="15"/>
      <c r="AOO16" s="15"/>
      <c r="AOP16" s="15"/>
      <c r="AOQ16" s="15"/>
      <c r="AOR16" s="15"/>
      <c r="AOS16" s="15"/>
      <c r="AOT16" s="15"/>
      <c r="AOU16" s="15"/>
      <c r="AOV16" s="15"/>
      <c r="AOW16" s="15"/>
      <c r="AOX16" s="15"/>
      <c r="AOY16" s="15"/>
      <c r="AOZ16" s="15"/>
      <c r="APA16" s="15"/>
      <c r="APB16" s="15"/>
      <c r="APC16" s="15"/>
      <c r="APD16" s="15"/>
      <c r="APE16" s="15"/>
      <c r="APF16" s="15"/>
      <c r="APG16" s="15"/>
      <c r="APH16" s="15"/>
      <c r="API16" s="15"/>
      <c r="APJ16" s="15"/>
      <c r="APK16" s="15"/>
      <c r="APL16" s="15"/>
      <c r="APM16" s="15"/>
      <c r="APN16" s="15"/>
      <c r="APO16" s="15"/>
      <c r="APP16" s="15"/>
      <c r="APQ16" s="15"/>
      <c r="APR16" s="15"/>
      <c r="APS16" s="15"/>
      <c r="APT16" s="15"/>
      <c r="APU16" s="15"/>
      <c r="APV16" s="15"/>
      <c r="APW16" s="15"/>
      <c r="APX16" s="15"/>
      <c r="APY16" s="15"/>
      <c r="APZ16" s="15"/>
      <c r="AQA16" s="15"/>
      <c r="AQB16" s="15"/>
      <c r="AQC16" s="15"/>
      <c r="AQD16" s="15"/>
      <c r="AQE16" s="15"/>
      <c r="AQF16" s="15"/>
      <c r="AQG16" s="15"/>
      <c r="AQH16" s="15"/>
      <c r="AQI16" s="15"/>
      <c r="AQJ16" s="15"/>
      <c r="AQK16" s="15"/>
      <c r="AQL16" s="15"/>
      <c r="AQM16" s="15"/>
      <c r="AQN16" s="15"/>
      <c r="AQO16" s="15"/>
      <c r="AQP16" s="15"/>
      <c r="AQQ16" s="15"/>
      <c r="AQR16" s="15"/>
      <c r="AQS16" s="15"/>
      <c r="AQT16" s="15"/>
      <c r="AQU16" s="15"/>
      <c r="AQV16" s="15"/>
      <c r="AQW16" s="15"/>
      <c r="AQX16" s="15"/>
      <c r="AQY16" s="15"/>
      <c r="AQZ16" s="15"/>
      <c r="ARA16" s="15"/>
      <c r="ARB16" s="15"/>
      <c r="ARC16" s="15"/>
      <c r="ARD16" s="15"/>
      <c r="ARE16" s="15"/>
      <c r="ARF16" s="15"/>
      <c r="ARG16" s="15"/>
      <c r="ARH16" s="15"/>
      <c r="ARI16" s="15"/>
      <c r="ARJ16" s="15"/>
      <c r="ARK16" s="15"/>
      <c r="ARL16" s="15"/>
      <c r="ARM16" s="15"/>
      <c r="ARN16" s="15"/>
      <c r="ARO16" s="15"/>
      <c r="ARP16" s="15"/>
      <c r="ARQ16" s="15"/>
      <c r="ARR16" s="15"/>
      <c r="ARS16" s="15"/>
      <c r="ART16" s="15"/>
      <c r="ARU16" s="15"/>
      <c r="ARV16" s="15"/>
      <c r="ARW16" s="15"/>
      <c r="ARX16" s="15"/>
      <c r="ARY16" s="15"/>
      <c r="ARZ16" s="15"/>
      <c r="ASA16" s="15"/>
      <c r="ASB16" s="15"/>
      <c r="ASC16" s="15"/>
      <c r="ASD16" s="15"/>
      <c r="ASE16" s="15"/>
      <c r="ASF16" s="15"/>
      <c r="ASG16" s="15"/>
      <c r="ASH16" s="15"/>
      <c r="ASI16" s="15"/>
      <c r="ASJ16" s="15"/>
      <c r="ASK16" s="15"/>
      <c r="ASL16" s="15"/>
      <c r="ASM16" s="15"/>
      <c r="ASN16" s="15"/>
      <c r="ASO16" s="15"/>
      <c r="ASP16" s="15"/>
      <c r="ASQ16" s="15"/>
      <c r="ASR16" s="15"/>
      <c r="ASS16" s="15"/>
      <c r="AST16" s="15"/>
      <c r="ASU16" s="15"/>
      <c r="ASV16" s="15"/>
      <c r="ASW16" s="15"/>
      <c r="ASX16" s="15"/>
      <c r="ASY16" s="15"/>
      <c r="ASZ16" s="15"/>
      <c r="ATA16" s="15"/>
      <c r="ATB16" s="15"/>
      <c r="ATC16" s="15"/>
      <c r="ATD16" s="15"/>
      <c r="ATE16" s="15"/>
      <c r="ATF16" s="15"/>
      <c r="ATG16" s="15"/>
      <c r="ATH16" s="15"/>
      <c r="ATI16" s="15"/>
      <c r="ATJ16" s="15"/>
      <c r="ATK16" s="15"/>
      <c r="ATL16" s="15"/>
      <c r="ATM16" s="15"/>
      <c r="ATN16" s="15"/>
      <c r="ATO16" s="15"/>
      <c r="ATP16" s="15"/>
      <c r="ATQ16" s="15"/>
      <c r="ATR16" s="15"/>
      <c r="ATS16" s="15"/>
      <c r="ATT16" s="15"/>
      <c r="ATU16" s="15"/>
      <c r="ATV16" s="15"/>
      <c r="ATW16" s="15"/>
      <c r="ATX16" s="15"/>
      <c r="ATY16" s="15"/>
      <c r="ATZ16" s="15"/>
      <c r="AUA16" s="15"/>
      <c r="AUB16" s="15"/>
      <c r="AUC16" s="15"/>
      <c r="AUD16" s="15"/>
      <c r="AUE16" s="15"/>
      <c r="AUF16" s="15"/>
      <c r="AUG16" s="15"/>
      <c r="AUH16" s="15"/>
      <c r="AUI16" s="15"/>
      <c r="AUJ16" s="15"/>
      <c r="AUK16" s="15"/>
      <c r="AUL16" s="15"/>
      <c r="AUM16" s="15"/>
      <c r="AUN16" s="15"/>
      <c r="AUO16" s="15"/>
      <c r="AUP16" s="15"/>
      <c r="AUQ16" s="15"/>
      <c r="AUR16" s="15"/>
      <c r="AUS16" s="15"/>
      <c r="AUT16" s="15"/>
      <c r="AUU16" s="15"/>
      <c r="AUV16" s="15"/>
      <c r="AUW16" s="15"/>
      <c r="AUX16" s="15"/>
      <c r="AUY16" s="15"/>
      <c r="AUZ16" s="15"/>
      <c r="AVA16" s="15"/>
      <c r="AVB16" s="15"/>
      <c r="AVC16" s="15"/>
      <c r="AVD16" s="15"/>
      <c r="AVE16" s="15"/>
      <c r="AVF16" s="15"/>
      <c r="AVG16" s="15"/>
      <c r="AVH16" s="15"/>
      <c r="AVI16" s="15"/>
      <c r="AVJ16" s="15"/>
      <c r="AVK16" s="15"/>
      <c r="AVL16" s="15"/>
      <c r="AVM16" s="15"/>
      <c r="AVN16" s="15"/>
      <c r="AVO16" s="15"/>
      <c r="AVP16" s="15"/>
      <c r="AVQ16" s="15"/>
      <c r="AVR16" s="15"/>
      <c r="AVS16" s="15"/>
      <c r="AVT16" s="15"/>
      <c r="AVU16" s="15"/>
      <c r="AVV16" s="15"/>
      <c r="AVW16" s="15"/>
      <c r="AVX16" s="15"/>
      <c r="AVY16" s="15"/>
      <c r="AVZ16" s="15"/>
      <c r="AWA16" s="15"/>
      <c r="AWB16" s="15"/>
      <c r="AWC16" s="15"/>
      <c r="AWD16" s="15"/>
      <c r="AWE16" s="15"/>
      <c r="AWF16" s="15"/>
      <c r="AWG16" s="15"/>
      <c r="AWH16" s="15"/>
      <c r="AWI16" s="15"/>
      <c r="AWJ16" s="15"/>
      <c r="AWK16" s="15"/>
      <c r="AWL16" s="15"/>
      <c r="AWM16" s="15"/>
      <c r="AWN16" s="15"/>
      <c r="AWO16" s="15"/>
      <c r="AWP16" s="15"/>
      <c r="AWQ16" s="15"/>
      <c r="AWR16" s="15"/>
      <c r="AWS16" s="15"/>
      <c r="AWT16" s="15"/>
      <c r="AWU16" s="15"/>
      <c r="AWV16" s="15"/>
      <c r="AWW16" s="15"/>
      <c r="AWX16" s="15"/>
      <c r="AWY16" s="15"/>
      <c r="AWZ16" s="15"/>
      <c r="AXA16" s="15"/>
      <c r="AXB16" s="15"/>
      <c r="AXC16" s="15"/>
      <c r="AXD16" s="15"/>
      <c r="AXE16" s="15"/>
      <c r="AXF16" s="15"/>
      <c r="AXG16" s="15"/>
      <c r="AXH16" s="15"/>
      <c r="AXI16" s="15"/>
      <c r="AXJ16" s="15"/>
      <c r="AXK16" s="15"/>
      <c r="AXL16" s="15"/>
      <c r="AXM16" s="15"/>
      <c r="AXN16" s="15"/>
      <c r="AXO16" s="15"/>
      <c r="AXP16" s="15"/>
      <c r="AXQ16" s="15"/>
      <c r="AXR16" s="15"/>
      <c r="AXS16" s="15"/>
      <c r="AXT16" s="15"/>
      <c r="AXU16" s="15"/>
      <c r="AXV16" s="15"/>
      <c r="AXW16" s="15"/>
      <c r="AXX16" s="15"/>
      <c r="AXY16" s="15"/>
      <c r="AXZ16" s="15"/>
      <c r="AYA16" s="15"/>
      <c r="AYB16" s="15"/>
      <c r="AYC16" s="15"/>
      <c r="AYD16" s="15"/>
      <c r="AYE16" s="15"/>
      <c r="AYF16" s="15"/>
      <c r="AYG16" s="15"/>
      <c r="AYH16" s="15"/>
      <c r="AYI16" s="15"/>
      <c r="AYJ16" s="15"/>
      <c r="AYK16" s="15"/>
      <c r="AYL16" s="15"/>
      <c r="AYM16" s="15"/>
      <c r="AYN16" s="15"/>
      <c r="AYO16" s="15"/>
      <c r="AYP16" s="15"/>
      <c r="AYQ16" s="15"/>
      <c r="AYR16" s="15"/>
      <c r="AYS16" s="15"/>
      <c r="AYT16" s="15"/>
      <c r="AYU16" s="15"/>
      <c r="AYV16" s="15"/>
      <c r="AYW16" s="15"/>
      <c r="AYX16" s="15"/>
      <c r="AYY16" s="15"/>
      <c r="AYZ16" s="15"/>
      <c r="AZA16" s="15"/>
      <c r="AZB16" s="15"/>
      <c r="AZC16" s="15"/>
      <c r="AZD16" s="15"/>
      <c r="AZE16" s="15"/>
      <c r="AZF16" s="15"/>
      <c r="AZG16" s="15"/>
      <c r="AZH16" s="15"/>
      <c r="AZI16" s="15"/>
      <c r="AZJ16" s="15"/>
      <c r="AZK16" s="15"/>
      <c r="AZL16" s="15"/>
      <c r="AZM16" s="15"/>
      <c r="AZN16" s="15"/>
      <c r="AZO16" s="15"/>
      <c r="AZP16" s="15"/>
      <c r="AZQ16" s="15"/>
      <c r="AZR16" s="15"/>
      <c r="AZS16" s="15"/>
      <c r="AZT16" s="15"/>
      <c r="AZU16" s="15"/>
      <c r="AZV16" s="15"/>
      <c r="AZW16" s="15"/>
      <c r="AZX16" s="15"/>
      <c r="AZY16" s="15"/>
      <c r="AZZ16" s="15"/>
      <c r="BAA16" s="15"/>
      <c r="BAB16" s="15"/>
      <c r="BAC16" s="15"/>
      <c r="BAD16" s="15"/>
      <c r="BAE16" s="15"/>
      <c r="BAF16" s="15"/>
      <c r="BAG16" s="15"/>
      <c r="BAH16" s="15"/>
      <c r="BAI16" s="15"/>
      <c r="BAJ16" s="15"/>
      <c r="BAK16" s="15"/>
      <c r="BAL16" s="15"/>
      <c r="BAM16" s="15"/>
      <c r="BAN16" s="15"/>
      <c r="BAO16" s="15"/>
      <c r="BAP16" s="15"/>
      <c r="BAQ16" s="15"/>
      <c r="BAR16" s="15"/>
      <c r="BAS16" s="15"/>
      <c r="BAT16" s="15"/>
      <c r="BAU16" s="15"/>
      <c r="BAV16" s="15"/>
      <c r="BAW16" s="15"/>
      <c r="BAX16" s="15"/>
      <c r="BAY16" s="15"/>
      <c r="BAZ16" s="15"/>
      <c r="BBA16" s="15"/>
      <c r="BBB16" s="15"/>
      <c r="BBC16" s="15"/>
      <c r="BBD16" s="15"/>
      <c r="BBE16" s="15"/>
      <c r="BBF16" s="15"/>
      <c r="BBG16" s="15"/>
      <c r="BBH16" s="15"/>
      <c r="BBI16" s="15"/>
      <c r="BBJ16" s="15"/>
      <c r="BBK16" s="15"/>
      <c r="BBL16" s="15"/>
      <c r="BBM16" s="15"/>
      <c r="BBN16" s="15"/>
      <c r="BBO16" s="15"/>
      <c r="BBP16" s="15"/>
      <c r="BBQ16" s="15"/>
      <c r="BBR16" s="15"/>
      <c r="BBS16" s="15"/>
      <c r="BBT16" s="15"/>
      <c r="BBU16" s="15"/>
      <c r="BBV16" s="15"/>
      <c r="BBW16" s="15"/>
      <c r="BBX16" s="15"/>
      <c r="BBY16" s="15"/>
      <c r="BBZ16" s="15"/>
      <c r="BCA16" s="15"/>
      <c r="BCB16" s="15"/>
      <c r="BCC16" s="15"/>
      <c r="BCD16" s="15"/>
      <c r="BCE16" s="15"/>
      <c r="BCF16" s="15"/>
      <c r="BCG16" s="15"/>
      <c r="BCH16" s="15"/>
      <c r="BCI16" s="15"/>
      <c r="BCJ16" s="15"/>
      <c r="BCK16" s="15"/>
      <c r="BCL16" s="15"/>
      <c r="BCM16" s="15"/>
      <c r="BCN16" s="15"/>
      <c r="BCO16" s="15"/>
      <c r="BCP16" s="15"/>
      <c r="BCQ16" s="15"/>
      <c r="BCR16" s="15"/>
      <c r="BCS16" s="15"/>
      <c r="BCT16" s="15"/>
      <c r="BCU16" s="15"/>
      <c r="BCV16" s="15"/>
      <c r="BCW16" s="15"/>
      <c r="BCX16" s="15"/>
      <c r="BCY16" s="15"/>
      <c r="BCZ16" s="15"/>
      <c r="BDA16" s="15"/>
      <c r="BDB16" s="15"/>
      <c r="BDC16" s="15"/>
      <c r="BDD16" s="15"/>
      <c r="BDE16" s="15"/>
      <c r="BDF16" s="15"/>
      <c r="BDG16" s="15"/>
      <c r="BDH16" s="15"/>
      <c r="BDI16" s="15"/>
      <c r="BDJ16" s="15"/>
      <c r="BDK16" s="15"/>
      <c r="BDL16" s="15"/>
      <c r="BDM16" s="15"/>
      <c r="BDN16" s="15"/>
      <c r="BDO16" s="15"/>
      <c r="BDP16" s="15"/>
      <c r="BDQ16" s="15"/>
      <c r="BDR16" s="15"/>
      <c r="BDS16" s="15"/>
      <c r="BDT16" s="15"/>
      <c r="BDU16" s="15"/>
      <c r="BDV16" s="15"/>
      <c r="BDW16" s="15"/>
      <c r="BDX16" s="15"/>
      <c r="BDY16" s="15"/>
      <c r="BDZ16" s="15"/>
      <c r="BEA16" s="15"/>
      <c r="BEB16" s="15"/>
      <c r="BEC16" s="15"/>
      <c r="BED16" s="15"/>
      <c r="BEE16" s="15"/>
      <c r="BEF16" s="15"/>
      <c r="BEG16" s="15"/>
      <c r="BEH16" s="15"/>
      <c r="BEI16" s="15"/>
      <c r="BEJ16" s="15"/>
      <c r="BEK16" s="15"/>
      <c r="BEL16" s="15"/>
      <c r="BEM16" s="15"/>
      <c r="BEN16" s="15"/>
      <c r="BEO16" s="15"/>
      <c r="BEP16" s="15"/>
      <c r="BEQ16" s="15"/>
      <c r="BER16" s="15"/>
      <c r="BES16" s="15"/>
      <c r="BET16" s="15"/>
      <c r="BEU16" s="15"/>
      <c r="BEV16" s="15"/>
      <c r="BEW16" s="15"/>
      <c r="BEX16" s="15"/>
      <c r="BEY16" s="15"/>
      <c r="BEZ16" s="15"/>
      <c r="BFA16" s="15"/>
      <c r="BFB16" s="15"/>
      <c r="BFC16" s="15"/>
      <c r="BFD16" s="15"/>
      <c r="BFE16" s="15"/>
      <c r="BFF16" s="15"/>
      <c r="BFG16" s="15"/>
      <c r="BFH16" s="15"/>
      <c r="BFI16" s="15"/>
      <c r="BFJ16" s="15"/>
      <c r="BFK16" s="15"/>
      <c r="BFL16" s="15"/>
      <c r="BFM16" s="15"/>
      <c r="BFN16" s="15"/>
      <c r="BFO16" s="15"/>
      <c r="BFP16" s="15"/>
      <c r="BFQ16" s="15"/>
      <c r="BFR16" s="15"/>
      <c r="BFS16" s="15"/>
      <c r="BFT16" s="15"/>
      <c r="BFU16" s="15"/>
      <c r="BFV16" s="15"/>
      <c r="BFW16" s="15"/>
      <c r="BFX16" s="15"/>
      <c r="BFY16" s="15"/>
      <c r="BFZ16" s="15"/>
      <c r="BGA16" s="15"/>
      <c r="BGB16" s="15"/>
      <c r="BGC16" s="15"/>
      <c r="BGD16" s="15"/>
      <c r="BGE16" s="15"/>
      <c r="BGF16" s="15"/>
      <c r="BGG16" s="15"/>
      <c r="BGH16" s="15"/>
      <c r="BGI16" s="15"/>
      <c r="BGJ16" s="15"/>
      <c r="BGK16" s="15"/>
      <c r="BGL16" s="15"/>
      <c r="BGM16" s="15"/>
      <c r="BGN16" s="15"/>
      <c r="BGO16" s="15"/>
      <c r="BGP16" s="15"/>
      <c r="BGQ16" s="15"/>
      <c r="BGR16" s="15"/>
      <c r="BGS16" s="15"/>
      <c r="BGT16" s="15"/>
      <c r="BGU16" s="15"/>
      <c r="BGV16" s="15"/>
      <c r="BGW16" s="15"/>
      <c r="BGX16" s="15"/>
      <c r="BGY16" s="15"/>
      <c r="BGZ16" s="15"/>
      <c r="BHA16" s="15"/>
      <c r="BHB16" s="15"/>
      <c r="BHC16" s="15"/>
      <c r="BHD16" s="15"/>
      <c r="BHE16" s="15"/>
      <c r="BHF16" s="15"/>
      <c r="BHG16" s="15"/>
      <c r="BHH16" s="15"/>
      <c r="BHI16" s="15"/>
      <c r="BHJ16" s="15"/>
      <c r="BHK16" s="15"/>
      <c r="BHL16" s="15"/>
      <c r="BHM16" s="15"/>
      <c r="BHN16" s="15"/>
      <c r="BHO16" s="15"/>
      <c r="BHP16" s="15"/>
      <c r="BHQ16" s="15"/>
      <c r="BHR16" s="15"/>
      <c r="BHS16" s="15"/>
      <c r="BHT16" s="15"/>
      <c r="BHU16" s="15"/>
      <c r="BHV16" s="15"/>
      <c r="BHW16" s="15"/>
      <c r="BHX16" s="15"/>
      <c r="BHY16" s="15"/>
      <c r="BHZ16" s="15"/>
      <c r="BIA16" s="15"/>
      <c r="BIB16" s="15"/>
      <c r="BIC16" s="15"/>
      <c r="BID16" s="15"/>
      <c r="BIE16" s="15"/>
      <c r="BIF16" s="15"/>
      <c r="BIG16" s="15"/>
      <c r="BIH16" s="15"/>
      <c r="BII16" s="15"/>
      <c r="BIJ16" s="15"/>
      <c r="BIK16" s="15"/>
      <c r="BIL16" s="15"/>
      <c r="BIM16" s="15"/>
      <c r="BIN16" s="15"/>
      <c r="BIO16" s="15"/>
      <c r="BIP16" s="15"/>
      <c r="BIQ16" s="15"/>
      <c r="BIR16" s="15"/>
      <c r="BIS16" s="15"/>
      <c r="BIT16" s="15"/>
      <c r="BIU16" s="15"/>
      <c r="BIV16" s="15"/>
      <c r="BIW16" s="15"/>
      <c r="BIX16" s="15"/>
      <c r="BIY16" s="15"/>
      <c r="BIZ16" s="15"/>
      <c r="BJA16" s="15"/>
      <c r="BJB16" s="15"/>
      <c r="BJC16" s="15"/>
      <c r="BJD16" s="15"/>
      <c r="BJE16" s="15"/>
      <c r="BJF16" s="15"/>
      <c r="BJG16" s="15"/>
      <c r="BJH16" s="15"/>
      <c r="BJI16" s="15"/>
      <c r="BJJ16" s="15"/>
      <c r="BJK16" s="15"/>
      <c r="BJL16" s="15"/>
      <c r="BJM16" s="15"/>
      <c r="BJN16" s="15"/>
      <c r="BJO16" s="15"/>
      <c r="BJP16" s="15"/>
      <c r="BJQ16" s="15"/>
      <c r="BJR16" s="15"/>
      <c r="BJS16" s="15"/>
      <c r="BJT16" s="15"/>
      <c r="BJU16" s="15"/>
      <c r="BJV16" s="15"/>
      <c r="BJW16" s="15"/>
      <c r="BJX16" s="15"/>
      <c r="BJY16" s="15"/>
      <c r="BJZ16" s="15"/>
      <c r="BKA16" s="15"/>
      <c r="BKB16" s="15"/>
      <c r="BKC16" s="15"/>
      <c r="BKD16" s="15"/>
      <c r="BKE16" s="15"/>
      <c r="BKF16" s="15"/>
      <c r="BKG16" s="15"/>
      <c r="BKH16" s="15"/>
      <c r="BKI16" s="15"/>
      <c r="BKJ16" s="15"/>
      <c r="BKK16" s="15"/>
      <c r="BKL16" s="15"/>
      <c r="BKM16" s="15"/>
      <c r="BKN16" s="15"/>
      <c r="BKO16" s="15"/>
      <c r="BKP16" s="15"/>
      <c r="BKQ16" s="15"/>
      <c r="BKR16" s="15"/>
      <c r="BKS16" s="15"/>
      <c r="BKT16" s="15"/>
      <c r="BKU16" s="15"/>
      <c r="BKV16" s="15"/>
      <c r="BKW16" s="15"/>
      <c r="BKX16" s="15"/>
      <c r="BKY16" s="15"/>
      <c r="BKZ16" s="15"/>
      <c r="BLA16" s="15"/>
      <c r="BLB16" s="15"/>
      <c r="BLC16" s="15"/>
      <c r="BLD16" s="15"/>
      <c r="BLE16" s="15"/>
      <c r="BLF16" s="15"/>
      <c r="BLG16" s="15"/>
      <c r="BLH16" s="15"/>
      <c r="BLI16" s="15"/>
      <c r="BLJ16" s="15"/>
      <c r="BLK16" s="15"/>
      <c r="BLL16" s="15"/>
      <c r="BLM16" s="15"/>
      <c r="BLN16" s="15"/>
      <c r="BLO16" s="15"/>
      <c r="BLP16" s="15"/>
      <c r="BLQ16" s="15"/>
      <c r="BLR16" s="15"/>
      <c r="BLS16" s="15"/>
      <c r="BLT16" s="15"/>
      <c r="BLU16" s="15"/>
      <c r="BLV16" s="15"/>
      <c r="BLW16" s="15"/>
      <c r="BLX16" s="15"/>
      <c r="BLY16" s="15"/>
      <c r="BLZ16" s="15"/>
      <c r="BMA16" s="15"/>
      <c r="BMB16" s="15"/>
      <c r="BMC16" s="15"/>
      <c r="BMD16" s="15"/>
      <c r="BME16" s="15"/>
      <c r="BMF16" s="15"/>
      <c r="BMG16" s="15"/>
      <c r="BMH16" s="15"/>
      <c r="BMI16" s="15"/>
      <c r="BMJ16" s="15"/>
      <c r="BMK16" s="28"/>
    </row>
    <row r="17" spans="1:1701" s="29" customFormat="1" ht="330.75" x14ac:dyDescent="0.25">
      <c r="A17" s="17"/>
      <c r="B17" s="18"/>
      <c r="C17" s="30" t="s">
        <v>73</v>
      </c>
      <c r="D17" s="18" t="s">
        <v>74</v>
      </c>
      <c r="E17" s="18" t="s">
        <v>75</v>
      </c>
      <c r="F17" s="20">
        <v>600</v>
      </c>
      <c r="G17" s="42"/>
      <c r="H17" s="71"/>
      <c r="I17" s="42">
        <v>0</v>
      </c>
      <c r="J17" s="71">
        <v>300</v>
      </c>
      <c r="K17" s="42"/>
      <c r="L17" s="71"/>
      <c r="M17" s="42"/>
      <c r="N17" s="71">
        <v>300</v>
      </c>
      <c r="O17" s="20">
        <f t="shared" si="0"/>
        <v>0</v>
      </c>
      <c r="P17" s="20">
        <f t="shared" si="0"/>
        <v>600</v>
      </c>
      <c r="Q17" s="41" t="s">
        <v>76</v>
      </c>
      <c r="R17" s="23" t="s">
        <v>77</v>
      </c>
      <c r="S17" s="43"/>
      <c r="T17" s="43"/>
      <c r="U17" s="24" t="s">
        <v>43</v>
      </c>
      <c r="V17" s="24"/>
      <c r="W17" s="24" t="s">
        <v>56</v>
      </c>
      <c r="X17" s="24"/>
      <c r="Y17" s="25" t="s">
        <v>45</v>
      </c>
      <c r="Z17" s="31" t="s">
        <v>46</v>
      </c>
      <c r="AA17" s="26" t="s">
        <v>47</v>
      </c>
      <c r="AB17" s="27" t="s">
        <v>48</v>
      </c>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c r="IW17" s="15"/>
      <c r="IX17" s="15"/>
      <c r="IY17" s="15"/>
      <c r="IZ17" s="15"/>
      <c r="JA17" s="15"/>
      <c r="JB17" s="15"/>
      <c r="JC17" s="15"/>
      <c r="JD17" s="15"/>
      <c r="JE17" s="15"/>
      <c r="JF17" s="15"/>
      <c r="JG17" s="15"/>
      <c r="JH17" s="15"/>
      <c r="JI17" s="15"/>
      <c r="JJ17" s="15"/>
      <c r="JK17" s="15"/>
      <c r="JL17" s="15"/>
      <c r="JM17" s="15"/>
      <c r="JN17" s="15"/>
      <c r="JO17" s="15"/>
      <c r="JP17" s="15"/>
      <c r="JQ17" s="15"/>
      <c r="JR17" s="15"/>
      <c r="JS17" s="15"/>
      <c r="JT17" s="15"/>
      <c r="JU17" s="15"/>
      <c r="JV17" s="15"/>
      <c r="JW17" s="15"/>
      <c r="JX17" s="15"/>
      <c r="JY17" s="15"/>
      <c r="JZ17" s="15"/>
      <c r="KA17" s="15"/>
      <c r="KB17" s="15"/>
      <c r="KC17" s="15"/>
      <c r="KD17" s="15"/>
      <c r="KE17" s="15"/>
      <c r="KF17" s="15"/>
      <c r="KG17" s="15"/>
      <c r="KH17" s="15"/>
      <c r="KI17" s="15"/>
      <c r="KJ17" s="15"/>
      <c r="KK17" s="15"/>
      <c r="KL17" s="15"/>
      <c r="KM17" s="15"/>
      <c r="KN17" s="15"/>
      <c r="KO17" s="15"/>
      <c r="KP17" s="15"/>
      <c r="KQ17" s="15"/>
      <c r="KR17" s="15"/>
      <c r="KS17" s="15"/>
      <c r="KT17" s="15"/>
      <c r="KU17" s="15"/>
      <c r="KV17" s="15"/>
      <c r="KW17" s="15"/>
      <c r="KX17" s="15"/>
      <c r="KY17" s="15"/>
      <c r="KZ17" s="15"/>
      <c r="LA17" s="15"/>
      <c r="LB17" s="15"/>
      <c r="LC17" s="15"/>
      <c r="LD17" s="15"/>
      <c r="LE17" s="15"/>
      <c r="LF17" s="15"/>
      <c r="LG17" s="15"/>
      <c r="LH17" s="15"/>
      <c r="LI17" s="15"/>
      <c r="LJ17" s="15"/>
      <c r="LK17" s="15"/>
      <c r="LL17" s="15"/>
      <c r="LM17" s="15"/>
      <c r="LN17" s="15"/>
      <c r="LO17" s="15"/>
      <c r="LP17" s="15"/>
      <c r="LQ17" s="15"/>
      <c r="LR17" s="15"/>
      <c r="LS17" s="15"/>
      <c r="LT17" s="15"/>
      <c r="LU17" s="15"/>
      <c r="LV17" s="15"/>
      <c r="LW17" s="15"/>
      <c r="LX17" s="15"/>
      <c r="LY17" s="15"/>
      <c r="LZ17" s="15"/>
      <c r="MA17" s="15"/>
      <c r="MB17" s="15"/>
      <c r="MC17" s="15"/>
      <c r="MD17" s="15"/>
      <c r="ME17" s="15"/>
      <c r="MF17" s="15"/>
      <c r="MG17" s="15"/>
      <c r="MH17" s="15"/>
      <c r="MI17" s="15"/>
      <c r="MJ17" s="15"/>
      <c r="MK17" s="15"/>
      <c r="ML17" s="15"/>
      <c r="MM17" s="15"/>
      <c r="MN17" s="15"/>
      <c r="MO17" s="15"/>
      <c r="MP17" s="15"/>
      <c r="MQ17" s="15"/>
      <c r="MR17" s="15"/>
      <c r="MS17" s="15"/>
      <c r="MT17" s="15"/>
      <c r="MU17" s="15"/>
      <c r="MV17" s="15"/>
      <c r="MW17" s="15"/>
      <c r="MX17" s="15"/>
      <c r="MY17" s="15"/>
      <c r="MZ17" s="15"/>
      <c r="NA17" s="15"/>
      <c r="NB17" s="15"/>
      <c r="NC17" s="15"/>
      <c r="ND17" s="15"/>
      <c r="NE17" s="15"/>
      <c r="NF17" s="15"/>
      <c r="NG17" s="15"/>
      <c r="NH17" s="15"/>
      <c r="NI17" s="15"/>
      <c r="NJ17" s="15"/>
      <c r="NK17" s="15"/>
      <c r="NL17" s="15"/>
      <c r="NM17" s="15"/>
      <c r="NN17" s="15"/>
      <c r="NO17" s="15"/>
      <c r="NP17" s="15"/>
      <c r="NQ17" s="15"/>
      <c r="NR17" s="15"/>
      <c r="NS17" s="15"/>
      <c r="NT17" s="15"/>
      <c r="NU17" s="15"/>
      <c r="NV17" s="15"/>
      <c r="NW17" s="15"/>
      <c r="NX17" s="15"/>
      <c r="NY17" s="15"/>
      <c r="NZ17" s="15"/>
      <c r="OA17" s="15"/>
      <c r="OB17" s="15"/>
      <c r="OC17" s="15"/>
      <c r="OD17" s="15"/>
      <c r="OE17" s="15"/>
      <c r="OF17" s="15"/>
      <c r="OG17" s="15"/>
      <c r="OH17" s="15"/>
      <c r="OI17" s="15"/>
      <c r="OJ17" s="15"/>
      <c r="OK17" s="15"/>
      <c r="OL17" s="15"/>
      <c r="OM17" s="15"/>
      <c r="ON17" s="15"/>
      <c r="OO17" s="15"/>
      <c r="OP17" s="15"/>
      <c r="OQ17" s="15"/>
      <c r="OR17" s="15"/>
      <c r="OS17" s="15"/>
      <c r="OT17" s="15"/>
      <c r="OU17" s="15"/>
      <c r="OV17" s="15"/>
      <c r="OW17" s="15"/>
      <c r="OX17" s="15"/>
      <c r="OY17" s="15"/>
      <c r="OZ17" s="15"/>
      <c r="PA17" s="15"/>
      <c r="PB17" s="15"/>
      <c r="PC17" s="15"/>
      <c r="PD17" s="15"/>
      <c r="PE17" s="15"/>
      <c r="PF17" s="15"/>
      <c r="PG17" s="15"/>
      <c r="PH17" s="15"/>
      <c r="PI17" s="15"/>
      <c r="PJ17" s="15"/>
      <c r="PK17" s="15"/>
      <c r="PL17" s="15"/>
      <c r="PM17" s="15"/>
      <c r="PN17" s="15"/>
      <c r="PO17" s="15"/>
      <c r="PP17" s="15"/>
      <c r="PQ17" s="15"/>
      <c r="PR17" s="15"/>
      <c r="PS17" s="15"/>
      <c r="PT17" s="15"/>
      <c r="PU17" s="15"/>
      <c r="PV17" s="15"/>
      <c r="PW17" s="15"/>
      <c r="PX17" s="15"/>
      <c r="PY17" s="15"/>
      <c r="PZ17" s="15"/>
      <c r="QA17" s="15"/>
      <c r="QB17" s="15"/>
      <c r="QC17" s="15"/>
      <c r="QD17" s="15"/>
      <c r="QE17" s="15"/>
      <c r="QF17" s="15"/>
      <c r="QG17" s="15"/>
      <c r="QH17" s="15"/>
      <c r="QI17" s="15"/>
      <c r="QJ17" s="15"/>
      <c r="QK17" s="15"/>
      <c r="QL17" s="15"/>
      <c r="QM17" s="15"/>
      <c r="QN17" s="15"/>
      <c r="QO17" s="15"/>
      <c r="QP17" s="15"/>
      <c r="QQ17" s="15"/>
      <c r="QR17" s="15"/>
      <c r="QS17" s="15"/>
      <c r="QT17" s="15"/>
      <c r="QU17" s="15"/>
      <c r="QV17" s="15"/>
      <c r="QW17" s="15"/>
      <c r="QX17" s="15"/>
      <c r="QY17" s="15"/>
      <c r="QZ17" s="15"/>
      <c r="RA17" s="15"/>
      <c r="RB17" s="15"/>
      <c r="RC17" s="15"/>
      <c r="RD17" s="15"/>
      <c r="RE17" s="15"/>
      <c r="RF17" s="15"/>
      <c r="RG17" s="15"/>
      <c r="RH17" s="15"/>
      <c r="RI17" s="15"/>
      <c r="RJ17" s="15"/>
      <c r="RK17" s="15"/>
      <c r="RL17" s="15"/>
      <c r="RM17" s="15"/>
      <c r="RN17" s="15"/>
      <c r="RO17" s="15"/>
      <c r="RP17" s="15"/>
      <c r="RQ17" s="15"/>
      <c r="RR17" s="15"/>
      <c r="RS17" s="15"/>
      <c r="RT17" s="15"/>
      <c r="RU17" s="15"/>
      <c r="RV17" s="15"/>
      <c r="RW17" s="15"/>
      <c r="RX17" s="15"/>
      <c r="RY17" s="15"/>
      <c r="RZ17" s="15"/>
      <c r="SA17" s="15"/>
      <c r="SB17" s="15"/>
      <c r="SC17" s="15"/>
      <c r="SD17" s="15"/>
      <c r="SE17" s="15"/>
      <c r="SF17" s="15"/>
      <c r="SG17" s="15"/>
      <c r="SH17" s="15"/>
      <c r="SI17" s="15"/>
      <c r="SJ17" s="15"/>
      <c r="SK17" s="15"/>
      <c r="SL17" s="15"/>
      <c r="SM17" s="15"/>
      <c r="SN17" s="15"/>
      <c r="SO17" s="15"/>
      <c r="SP17" s="15"/>
      <c r="SQ17" s="15"/>
      <c r="SR17" s="15"/>
      <c r="SS17" s="15"/>
      <c r="ST17" s="15"/>
      <c r="SU17" s="15"/>
      <c r="SV17" s="15"/>
      <c r="SW17" s="15"/>
      <c r="SX17" s="15"/>
      <c r="SY17" s="15"/>
      <c r="SZ17" s="15"/>
      <c r="TA17" s="15"/>
      <c r="TB17" s="15"/>
      <c r="TC17" s="15"/>
      <c r="TD17" s="15"/>
      <c r="TE17" s="15"/>
      <c r="TF17" s="15"/>
      <c r="TG17" s="15"/>
      <c r="TH17" s="15"/>
      <c r="TI17" s="15"/>
      <c r="TJ17" s="15"/>
      <c r="TK17" s="15"/>
      <c r="TL17" s="15"/>
      <c r="TM17" s="15"/>
      <c r="TN17" s="15"/>
      <c r="TO17" s="15"/>
      <c r="TP17" s="15"/>
      <c r="TQ17" s="15"/>
      <c r="TR17" s="15"/>
      <c r="TS17" s="15"/>
      <c r="TT17" s="15"/>
      <c r="TU17" s="15"/>
      <c r="TV17" s="15"/>
      <c r="TW17" s="15"/>
      <c r="TX17" s="15"/>
      <c r="TY17" s="15"/>
      <c r="TZ17" s="15"/>
      <c r="UA17" s="15"/>
      <c r="UB17" s="15"/>
      <c r="UC17" s="15"/>
      <c r="UD17" s="15"/>
      <c r="UE17" s="15"/>
      <c r="UF17" s="15"/>
      <c r="UG17" s="15"/>
      <c r="UH17" s="15"/>
      <c r="UI17" s="15"/>
      <c r="UJ17" s="15"/>
      <c r="UK17" s="15"/>
      <c r="UL17" s="15"/>
      <c r="UM17" s="15"/>
      <c r="UN17" s="15"/>
      <c r="UO17" s="15"/>
      <c r="UP17" s="15"/>
      <c r="UQ17" s="15"/>
      <c r="UR17" s="15"/>
      <c r="US17" s="15"/>
      <c r="UT17" s="15"/>
      <c r="UU17" s="15"/>
      <c r="UV17" s="15"/>
      <c r="UW17" s="15"/>
      <c r="UX17" s="15"/>
      <c r="UY17" s="15"/>
      <c r="UZ17" s="15"/>
      <c r="VA17" s="15"/>
      <c r="VB17" s="15"/>
      <c r="VC17" s="15"/>
      <c r="VD17" s="15"/>
      <c r="VE17" s="15"/>
      <c r="VF17" s="15"/>
      <c r="VG17" s="15"/>
      <c r="VH17" s="15"/>
      <c r="VI17" s="15"/>
      <c r="VJ17" s="15"/>
      <c r="VK17" s="15"/>
      <c r="VL17" s="15"/>
      <c r="VM17" s="15"/>
      <c r="VN17" s="15"/>
      <c r="VO17" s="15"/>
      <c r="VP17" s="15"/>
      <c r="VQ17" s="15"/>
      <c r="VR17" s="15"/>
      <c r="VS17" s="15"/>
      <c r="VT17" s="15"/>
      <c r="VU17" s="15"/>
      <c r="VV17" s="15"/>
      <c r="VW17" s="15"/>
      <c r="VX17" s="15"/>
      <c r="VY17" s="15"/>
      <c r="VZ17" s="15"/>
      <c r="WA17" s="15"/>
      <c r="WB17" s="15"/>
      <c r="WC17" s="15"/>
      <c r="WD17" s="15"/>
      <c r="WE17" s="15"/>
      <c r="WF17" s="15"/>
      <c r="WG17" s="15"/>
      <c r="WH17" s="15"/>
      <c r="WI17" s="15"/>
      <c r="WJ17" s="15"/>
      <c r="WK17" s="15"/>
      <c r="WL17" s="15"/>
      <c r="WM17" s="15"/>
      <c r="WN17" s="15"/>
      <c r="WO17" s="15"/>
      <c r="WP17" s="15"/>
      <c r="WQ17" s="15"/>
      <c r="WR17" s="15"/>
      <c r="WS17" s="15"/>
      <c r="WT17" s="15"/>
      <c r="WU17" s="15"/>
      <c r="WV17" s="15"/>
      <c r="WW17" s="15"/>
      <c r="WX17" s="15"/>
      <c r="WY17" s="15"/>
      <c r="WZ17" s="15"/>
      <c r="XA17" s="15"/>
      <c r="XB17" s="15"/>
      <c r="XC17" s="15"/>
      <c r="XD17" s="15"/>
      <c r="XE17" s="15"/>
      <c r="XF17" s="15"/>
      <c r="XG17" s="15"/>
      <c r="XH17" s="15"/>
      <c r="XI17" s="15"/>
      <c r="XJ17" s="15"/>
      <c r="XK17" s="15"/>
      <c r="XL17" s="15"/>
      <c r="XM17" s="15"/>
      <c r="XN17" s="15"/>
      <c r="XO17" s="15"/>
      <c r="XP17" s="15"/>
      <c r="XQ17" s="15"/>
      <c r="XR17" s="15"/>
      <c r="XS17" s="15"/>
      <c r="XT17" s="15"/>
      <c r="XU17" s="15"/>
      <c r="XV17" s="15"/>
      <c r="XW17" s="15"/>
      <c r="XX17" s="15"/>
      <c r="XY17" s="15"/>
      <c r="XZ17" s="15"/>
      <c r="YA17" s="15"/>
      <c r="YB17" s="15"/>
      <c r="YC17" s="15"/>
      <c r="YD17" s="15"/>
      <c r="YE17" s="15"/>
      <c r="YF17" s="15"/>
      <c r="YG17" s="15"/>
      <c r="YH17" s="15"/>
      <c r="YI17" s="15"/>
      <c r="YJ17" s="15"/>
      <c r="YK17" s="15"/>
      <c r="YL17" s="15"/>
      <c r="YM17" s="15"/>
      <c r="YN17" s="15"/>
      <c r="YO17" s="15"/>
      <c r="YP17" s="15"/>
      <c r="YQ17" s="15"/>
      <c r="YR17" s="15"/>
      <c r="YS17" s="15"/>
      <c r="YT17" s="15"/>
      <c r="YU17" s="15"/>
      <c r="YV17" s="15"/>
      <c r="YW17" s="15"/>
      <c r="YX17" s="15"/>
      <c r="YY17" s="15"/>
      <c r="YZ17" s="15"/>
      <c r="ZA17" s="15"/>
      <c r="ZB17" s="15"/>
      <c r="ZC17" s="15"/>
      <c r="ZD17" s="15"/>
      <c r="ZE17" s="15"/>
      <c r="ZF17" s="15"/>
      <c r="ZG17" s="15"/>
      <c r="ZH17" s="15"/>
      <c r="ZI17" s="15"/>
      <c r="ZJ17" s="15"/>
      <c r="ZK17" s="15"/>
      <c r="ZL17" s="15"/>
      <c r="ZM17" s="15"/>
      <c r="ZN17" s="15"/>
      <c r="ZO17" s="15"/>
      <c r="ZP17" s="15"/>
      <c r="ZQ17" s="15"/>
      <c r="ZR17" s="15"/>
      <c r="ZS17" s="15"/>
      <c r="ZT17" s="15"/>
      <c r="ZU17" s="15"/>
      <c r="ZV17" s="15"/>
      <c r="ZW17" s="15"/>
      <c r="ZX17" s="15"/>
      <c r="ZY17" s="15"/>
      <c r="ZZ17" s="15"/>
      <c r="AAA17" s="15"/>
      <c r="AAB17" s="15"/>
      <c r="AAC17" s="15"/>
      <c r="AAD17" s="15"/>
      <c r="AAE17" s="15"/>
      <c r="AAF17" s="15"/>
      <c r="AAG17" s="15"/>
      <c r="AAH17" s="15"/>
      <c r="AAI17" s="15"/>
      <c r="AAJ17" s="15"/>
      <c r="AAK17" s="15"/>
      <c r="AAL17" s="15"/>
      <c r="AAM17" s="15"/>
      <c r="AAN17" s="15"/>
      <c r="AAO17" s="15"/>
      <c r="AAP17" s="15"/>
      <c r="AAQ17" s="15"/>
      <c r="AAR17" s="15"/>
      <c r="AAS17" s="15"/>
      <c r="AAT17" s="15"/>
      <c r="AAU17" s="15"/>
      <c r="AAV17" s="15"/>
      <c r="AAW17" s="15"/>
      <c r="AAX17" s="15"/>
      <c r="AAY17" s="15"/>
      <c r="AAZ17" s="15"/>
      <c r="ABA17" s="15"/>
      <c r="ABB17" s="15"/>
      <c r="ABC17" s="15"/>
      <c r="ABD17" s="15"/>
      <c r="ABE17" s="15"/>
      <c r="ABF17" s="15"/>
      <c r="ABG17" s="15"/>
      <c r="ABH17" s="15"/>
      <c r="ABI17" s="15"/>
      <c r="ABJ17" s="15"/>
      <c r="ABK17" s="15"/>
      <c r="ABL17" s="15"/>
      <c r="ABM17" s="15"/>
      <c r="ABN17" s="15"/>
      <c r="ABO17" s="15"/>
      <c r="ABP17" s="15"/>
      <c r="ABQ17" s="15"/>
      <c r="ABR17" s="15"/>
      <c r="ABS17" s="15"/>
      <c r="ABT17" s="15"/>
      <c r="ABU17" s="15"/>
      <c r="ABV17" s="15"/>
      <c r="ABW17" s="15"/>
      <c r="ABX17" s="15"/>
      <c r="ABY17" s="15"/>
      <c r="ABZ17" s="15"/>
      <c r="ACA17" s="15"/>
      <c r="ACB17" s="15"/>
      <c r="ACC17" s="15"/>
      <c r="ACD17" s="15"/>
      <c r="ACE17" s="15"/>
      <c r="ACF17" s="15"/>
      <c r="ACG17" s="15"/>
      <c r="ACH17" s="15"/>
      <c r="ACI17" s="15"/>
      <c r="ACJ17" s="15"/>
      <c r="ACK17" s="15"/>
      <c r="ACL17" s="15"/>
      <c r="ACM17" s="15"/>
      <c r="ACN17" s="15"/>
      <c r="ACO17" s="15"/>
      <c r="ACP17" s="15"/>
      <c r="ACQ17" s="15"/>
      <c r="ACR17" s="15"/>
      <c r="ACS17" s="15"/>
      <c r="ACT17" s="15"/>
      <c r="ACU17" s="15"/>
      <c r="ACV17" s="15"/>
      <c r="ACW17" s="15"/>
      <c r="ACX17" s="15"/>
      <c r="ACY17" s="15"/>
      <c r="ACZ17" s="15"/>
      <c r="ADA17" s="15"/>
      <c r="ADB17" s="15"/>
      <c r="ADC17" s="15"/>
      <c r="ADD17" s="15"/>
      <c r="ADE17" s="15"/>
      <c r="ADF17" s="15"/>
      <c r="ADG17" s="15"/>
      <c r="ADH17" s="15"/>
      <c r="ADI17" s="15"/>
      <c r="ADJ17" s="15"/>
      <c r="ADK17" s="15"/>
      <c r="ADL17" s="15"/>
      <c r="ADM17" s="15"/>
      <c r="ADN17" s="15"/>
      <c r="ADO17" s="15"/>
      <c r="ADP17" s="15"/>
      <c r="ADQ17" s="15"/>
      <c r="ADR17" s="15"/>
      <c r="ADS17" s="15"/>
      <c r="ADT17" s="15"/>
      <c r="ADU17" s="15"/>
      <c r="ADV17" s="15"/>
      <c r="ADW17" s="15"/>
      <c r="ADX17" s="15"/>
      <c r="ADY17" s="15"/>
      <c r="ADZ17" s="15"/>
      <c r="AEA17" s="15"/>
      <c r="AEB17" s="15"/>
      <c r="AEC17" s="15"/>
      <c r="AED17" s="15"/>
      <c r="AEE17" s="15"/>
      <c r="AEF17" s="15"/>
      <c r="AEG17" s="15"/>
      <c r="AEH17" s="15"/>
      <c r="AEI17" s="15"/>
      <c r="AEJ17" s="15"/>
      <c r="AEK17" s="15"/>
      <c r="AEL17" s="15"/>
      <c r="AEM17" s="15"/>
      <c r="AEN17" s="15"/>
      <c r="AEO17" s="15"/>
      <c r="AEP17" s="15"/>
      <c r="AEQ17" s="15"/>
      <c r="AER17" s="15"/>
      <c r="AES17" s="15"/>
      <c r="AET17" s="15"/>
      <c r="AEU17" s="15"/>
      <c r="AEV17" s="15"/>
      <c r="AEW17" s="15"/>
      <c r="AEX17" s="15"/>
      <c r="AEY17" s="15"/>
      <c r="AEZ17" s="15"/>
      <c r="AFA17" s="15"/>
      <c r="AFB17" s="15"/>
      <c r="AFC17" s="15"/>
      <c r="AFD17" s="15"/>
      <c r="AFE17" s="15"/>
      <c r="AFF17" s="15"/>
      <c r="AFG17" s="15"/>
      <c r="AFH17" s="15"/>
      <c r="AFI17" s="15"/>
      <c r="AFJ17" s="15"/>
      <c r="AFK17" s="15"/>
      <c r="AFL17" s="15"/>
      <c r="AFM17" s="15"/>
      <c r="AFN17" s="15"/>
      <c r="AFO17" s="15"/>
      <c r="AFP17" s="15"/>
      <c r="AFQ17" s="15"/>
      <c r="AFR17" s="15"/>
      <c r="AFS17" s="15"/>
      <c r="AFT17" s="15"/>
      <c r="AFU17" s="15"/>
      <c r="AFV17" s="15"/>
      <c r="AFW17" s="15"/>
      <c r="AFX17" s="15"/>
      <c r="AFY17" s="15"/>
      <c r="AFZ17" s="15"/>
      <c r="AGA17" s="15"/>
      <c r="AGB17" s="15"/>
      <c r="AGC17" s="15"/>
      <c r="AGD17" s="15"/>
      <c r="AGE17" s="15"/>
      <c r="AGF17" s="15"/>
      <c r="AGG17" s="15"/>
      <c r="AGH17" s="15"/>
      <c r="AGI17" s="15"/>
      <c r="AGJ17" s="15"/>
      <c r="AGK17" s="15"/>
      <c r="AGL17" s="15"/>
      <c r="AGM17" s="15"/>
      <c r="AGN17" s="15"/>
      <c r="AGO17" s="15"/>
      <c r="AGP17" s="15"/>
      <c r="AGQ17" s="15"/>
      <c r="AGR17" s="15"/>
      <c r="AGS17" s="15"/>
      <c r="AGT17" s="15"/>
      <c r="AGU17" s="15"/>
      <c r="AGV17" s="15"/>
      <c r="AGW17" s="15"/>
      <c r="AGX17" s="15"/>
      <c r="AGY17" s="15"/>
      <c r="AGZ17" s="15"/>
      <c r="AHA17" s="15"/>
      <c r="AHB17" s="15"/>
      <c r="AHC17" s="15"/>
      <c r="AHD17" s="15"/>
      <c r="AHE17" s="15"/>
      <c r="AHF17" s="15"/>
      <c r="AHG17" s="15"/>
      <c r="AHH17" s="15"/>
      <c r="AHI17" s="15"/>
      <c r="AHJ17" s="15"/>
      <c r="AHK17" s="15"/>
      <c r="AHL17" s="15"/>
      <c r="AHM17" s="15"/>
      <c r="AHN17" s="15"/>
      <c r="AHO17" s="15"/>
      <c r="AHP17" s="15"/>
      <c r="AHQ17" s="15"/>
      <c r="AHR17" s="15"/>
      <c r="AHS17" s="15"/>
      <c r="AHT17" s="15"/>
      <c r="AHU17" s="15"/>
      <c r="AHV17" s="15"/>
      <c r="AHW17" s="15"/>
      <c r="AHX17" s="15"/>
      <c r="AHY17" s="15"/>
      <c r="AHZ17" s="15"/>
      <c r="AIA17" s="15"/>
      <c r="AIB17" s="15"/>
      <c r="AIC17" s="15"/>
      <c r="AID17" s="15"/>
      <c r="AIE17" s="15"/>
      <c r="AIF17" s="15"/>
      <c r="AIG17" s="15"/>
      <c r="AIH17" s="15"/>
      <c r="AII17" s="15"/>
      <c r="AIJ17" s="15"/>
      <c r="AIK17" s="15"/>
      <c r="AIL17" s="15"/>
      <c r="AIM17" s="15"/>
      <c r="AIN17" s="15"/>
      <c r="AIO17" s="15"/>
      <c r="AIP17" s="15"/>
      <c r="AIQ17" s="15"/>
      <c r="AIR17" s="15"/>
      <c r="AIS17" s="15"/>
      <c r="AIT17" s="15"/>
      <c r="AIU17" s="15"/>
      <c r="AIV17" s="15"/>
      <c r="AIW17" s="15"/>
      <c r="AIX17" s="15"/>
      <c r="AIY17" s="15"/>
      <c r="AIZ17" s="15"/>
      <c r="AJA17" s="15"/>
      <c r="AJB17" s="15"/>
      <c r="AJC17" s="15"/>
      <c r="AJD17" s="15"/>
      <c r="AJE17" s="15"/>
      <c r="AJF17" s="15"/>
      <c r="AJG17" s="15"/>
      <c r="AJH17" s="15"/>
      <c r="AJI17" s="15"/>
      <c r="AJJ17" s="15"/>
      <c r="AJK17" s="15"/>
      <c r="AJL17" s="15"/>
      <c r="AJM17" s="15"/>
      <c r="AJN17" s="15"/>
      <c r="AJO17" s="15"/>
      <c r="AJP17" s="15"/>
      <c r="AJQ17" s="15"/>
      <c r="AJR17" s="15"/>
      <c r="AJS17" s="15"/>
      <c r="AJT17" s="15"/>
      <c r="AJU17" s="15"/>
      <c r="AJV17" s="15"/>
      <c r="AJW17" s="15"/>
      <c r="AJX17" s="15"/>
      <c r="AJY17" s="15"/>
      <c r="AJZ17" s="15"/>
      <c r="AKA17" s="15"/>
      <c r="AKB17" s="15"/>
      <c r="AKC17" s="15"/>
      <c r="AKD17" s="15"/>
      <c r="AKE17" s="15"/>
      <c r="AKF17" s="15"/>
      <c r="AKG17" s="15"/>
      <c r="AKH17" s="15"/>
      <c r="AKI17" s="15"/>
      <c r="AKJ17" s="15"/>
      <c r="AKK17" s="15"/>
      <c r="AKL17" s="15"/>
      <c r="AKM17" s="15"/>
      <c r="AKN17" s="15"/>
      <c r="AKO17" s="15"/>
      <c r="AKP17" s="15"/>
      <c r="AKQ17" s="15"/>
      <c r="AKR17" s="15"/>
      <c r="AKS17" s="15"/>
      <c r="AKT17" s="15"/>
      <c r="AKU17" s="15"/>
      <c r="AKV17" s="15"/>
      <c r="AKW17" s="15"/>
      <c r="AKX17" s="15"/>
      <c r="AKY17" s="15"/>
      <c r="AKZ17" s="15"/>
      <c r="ALA17" s="15"/>
      <c r="ALB17" s="15"/>
      <c r="ALC17" s="15"/>
      <c r="ALD17" s="15"/>
      <c r="ALE17" s="15"/>
      <c r="ALF17" s="15"/>
      <c r="ALG17" s="15"/>
      <c r="ALH17" s="15"/>
      <c r="ALI17" s="15"/>
      <c r="ALJ17" s="15"/>
      <c r="ALK17" s="15"/>
      <c r="ALL17" s="15"/>
      <c r="ALM17" s="15"/>
      <c r="ALN17" s="15"/>
      <c r="ALO17" s="15"/>
      <c r="ALP17" s="15"/>
      <c r="ALQ17" s="15"/>
      <c r="ALR17" s="15"/>
      <c r="ALS17" s="15"/>
      <c r="ALT17" s="15"/>
      <c r="ALU17" s="15"/>
      <c r="ALV17" s="15"/>
      <c r="ALW17" s="15"/>
      <c r="ALX17" s="15"/>
      <c r="ALY17" s="15"/>
      <c r="ALZ17" s="15"/>
      <c r="AMA17" s="15"/>
      <c r="AMB17" s="15"/>
      <c r="AMC17" s="15"/>
      <c r="AMD17" s="15"/>
      <c r="AME17" s="15"/>
      <c r="AMF17" s="15"/>
      <c r="AMG17" s="15"/>
      <c r="AMH17" s="15"/>
      <c r="AMI17" s="15"/>
      <c r="AMJ17" s="15"/>
      <c r="AMK17" s="15"/>
      <c r="AML17" s="15"/>
      <c r="AMM17" s="15"/>
      <c r="AMN17" s="15"/>
      <c r="AMO17" s="15"/>
      <c r="AMP17" s="15"/>
      <c r="AMQ17" s="15"/>
      <c r="AMR17" s="15"/>
      <c r="AMS17" s="15"/>
      <c r="AMT17" s="15"/>
      <c r="AMU17" s="15"/>
      <c r="AMV17" s="15"/>
      <c r="AMW17" s="15"/>
      <c r="AMX17" s="15"/>
      <c r="AMY17" s="15"/>
      <c r="AMZ17" s="15"/>
      <c r="ANA17" s="15"/>
      <c r="ANB17" s="15"/>
      <c r="ANC17" s="15"/>
      <c r="AND17" s="15"/>
      <c r="ANE17" s="15"/>
      <c r="ANF17" s="15"/>
      <c r="ANG17" s="15"/>
      <c r="ANH17" s="15"/>
      <c r="ANI17" s="15"/>
      <c r="ANJ17" s="15"/>
      <c r="ANK17" s="15"/>
      <c r="ANL17" s="15"/>
      <c r="ANM17" s="15"/>
      <c r="ANN17" s="15"/>
      <c r="ANO17" s="15"/>
      <c r="ANP17" s="15"/>
      <c r="ANQ17" s="15"/>
      <c r="ANR17" s="15"/>
      <c r="ANS17" s="15"/>
      <c r="ANT17" s="15"/>
      <c r="ANU17" s="15"/>
      <c r="ANV17" s="15"/>
      <c r="ANW17" s="15"/>
      <c r="ANX17" s="15"/>
      <c r="ANY17" s="15"/>
      <c r="ANZ17" s="15"/>
      <c r="AOA17" s="15"/>
      <c r="AOB17" s="15"/>
      <c r="AOC17" s="15"/>
      <c r="AOD17" s="15"/>
      <c r="AOE17" s="15"/>
      <c r="AOF17" s="15"/>
      <c r="AOG17" s="15"/>
      <c r="AOH17" s="15"/>
      <c r="AOI17" s="15"/>
      <c r="AOJ17" s="15"/>
      <c r="AOK17" s="15"/>
      <c r="AOL17" s="15"/>
      <c r="AOM17" s="15"/>
      <c r="AON17" s="15"/>
      <c r="AOO17" s="15"/>
      <c r="AOP17" s="15"/>
      <c r="AOQ17" s="15"/>
      <c r="AOR17" s="15"/>
      <c r="AOS17" s="15"/>
      <c r="AOT17" s="15"/>
      <c r="AOU17" s="15"/>
      <c r="AOV17" s="15"/>
      <c r="AOW17" s="15"/>
      <c r="AOX17" s="15"/>
      <c r="AOY17" s="15"/>
      <c r="AOZ17" s="15"/>
      <c r="APA17" s="15"/>
      <c r="APB17" s="15"/>
      <c r="APC17" s="15"/>
      <c r="APD17" s="15"/>
      <c r="APE17" s="15"/>
      <c r="APF17" s="15"/>
      <c r="APG17" s="15"/>
      <c r="APH17" s="15"/>
      <c r="API17" s="15"/>
      <c r="APJ17" s="15"/>
      <c r="APK17" s="15"/>
      <c r="APL17" s="15"/>
      <c r="APM17" s="15"/>
      <c r="APN17" s="15"/>
      <c r="APO17" s="15"/>
      <c r="APP17" s="15"/>
      <c r="APQ17" s="15"/>
      <c r="APR17" s="15"/>
      <c r="APS17" s="15"/>
      <c r="APT17" s="15"/>
      <c r="APU17" s="15"/>
      <c r="APV17" s="15"/>
      <c r="APW17" s="15"/>
      <c r="APX17" s="15"/>
      <c r="APY17" s="15"/>
      <c r="APZ17" s="15"/>
      <c r="AQA17" s="15"/>
      <c r="AQB17" s="15"/>
      <c r="AQC17" s="15"/>
      <c r="AQD17" s="15"/>
      <c r="AQE17" s="15"/>
      <c r="AQF17" s="15"/>
      <c r="AQG17" s="15"/>
      <c r="AQH17" s="15"/>
      <c r="AQI17" s="15"/>
      <c r="AQJ17" s="15"/>
      <c r="AQK17" s="15"/>
      <c r="AQL17" s="15"/>
      <c r="AQM17" s="15"/>
      <c r="AQN17" s="15"/>
      <c r="AQO17" s="15"/>
      <c r="AQP17" s="15"/>
      <c r="AQQ17" s="15"/>
      <c r="AQR17" s="15"/>
      <c r="AQS17" s="15"/>
      <c r="AQT17" s="15"/>
      <c r="AQU17" s="15"/>
      <c r="AQV17" s="15"/>
      <c r="AQW17" s="15"/>
      <c r="AQX17" s="15"/>
      <c r="AQY17" s="15"/>
      <c r="AQZ17" s="15"/>
      <c r="ARA17" s="15"/>
      <c r="ARB17" s="15"/>
      <c r="ARC17" s="15"/>
      <c r="ARD17" s="15"/>
      <c r="ARE17" s="15"/>
      <c r="ARF17" s="15"/>
      <c r="ARG17" s="15"/>
      <c r="ARH17" s="15"/>
      <c r="ARI17" s="15"/>
      <c r="ARJ17" s="15"/>
      <c r="ARK17" s="15"/>
      <c r="ARL17" s="15"/>
      <c r="ARM17" s="15"/>
      <c r="ARN17" s="15"/>
      <c r="ARO17" s="15"/>
      <c r="ARP17" s="15"/>
      <c r="ARQ17" s="15"/>
      <c r="ARR17" s="15"/>
      <c r="ARS17" s="15"/>
      <c r="ART17" s="15"/>
      <c r="ARU17" s="15"/>
      <c r="ARV17" s="15"/>
      <c r="ARW17" s="15"/>
      <c r="ARX17" s="15"/>
      <c r="ARY17" s="15"/>
      <c r="ARZ17" s="15"/>
      <c r="ASA17" s="15"/>
      <c r="ASB17" s="15"/>
      <c r="ASC17" s="15"/>
      <c r="ASD17" s="15"/>
      <c r="ASE17" s="15"/>
      <c r="ASF17" s="15"/>
      <c r="ASG17" s="15"/>
      <c r="ASH17" s="15"/>
      <c r="ASI17" s="15"/>
      <c r="ASJ17" s="15"/>
      <c r="ASK17" s="15"/>
      <c r="ASL17" s="15"/>
      <c r="ASM17" s="15"/>
      <c r="ASN17" s="15"/>
      <c r="ASO17" s="15"/>
      <c r="ASP17" s="15"/>
      <c r="ASQ17" s="15"/>
      <c r="ASR17" s="15"/>
      <c r="ASS17" s="15"/>
      <c r="AST17" s="15"/>
      <c r="ASU17" s="15"/>
      <c r="ASV17" s="15"/>
      <c r="ASW17" s="15"/>
      <c r="ASX17" s="15"/>
      <c r="ASY17" s="15"/>
      <c r="ASZ17" s="15"/>
      <c r="ATA17" s="15"/>
      <c r="ATB17" s="15"/>
      <c r="ATC17" s="15"/>
      <c r="ATD17" s="15"/>
      <c r="ATE17" s="15"/>
      <c r="ATF17" s="15"/>
      <c r="ATG17" s="15"/>
      <c r="ATH17" s="15"/>
      <c r="ATI17" s="15"/>
      <c r="ATJ17" s="15"/>
      <c r="ATK17" s="15"/>
      <c r="ATL17" s="15"/>
      <c r="ATM17" s="15"/>
      <c r="ATN17" s="15"/>
      <c r="ATO17" s="15"/>
      <c r="ATP17" s="15"/>
      <c r="ATQ17" s="15"/>
      <c r="ATR17" s="15"/>
      <c r="ATS17" s="15"/>
      <c r="ATT17" s="15"/>
      <c r="ATU17" s="15"/>
      <c r="ATV17" s="15"/>
      <c r="ATW17" s="15"/>
      <c r="ATX17" s="15"/>
      <c r="ATY17" s="15"/>
      <c r="ATZ17" s="15"/>
      <c r="AUA17" s="15"/>
      <c r="AUB17" s="15"/>
      <c r="AUC17" s="15"/>
      <c r="AUD17" s="15"/>
      <c r="AUE17" s="15"/>
      <c r="AUF17" s="15"/>
      <c r="AUG17" s="15"/>
      <c r="AUH17" s="15"/>
      <c r="AUI17" s="15"/>
      <c r="AUJ17" s="15"/>
      <c r="AUK17" s="15"/>
      <c r="AUL17" s="15"/>
      <c r="AUM17" s="15"/>
      <c r="AUN17" s="15"/>
      <c r="AUO17" s="15"/>
      <c r="AUP17" s="15"/>
      <c r="AUQ17" s="15"/>
      <c r="AUR17" s="15"/>
      <c r="AUS17" s="15"/>
      <c r="AUT17" s="15"/>
      <c r="AUU17" s="15"/>
      <c r="AUV17" s="15"/>
      <c r="AUW17" s="15"/>
      <c r="AUX17" s="15"/>
      <c r="AUY17" s="15"/>
      <c r="AUZ17" s="15"/>
      <c r="AVA17" s="15"/>
      <c r="AVB17" s="15"/>
      <c r="AVC17" s="15"/>
      <c r="AVD17" s="15"/>
      <c r="AVE17" s="15"/>
      <c r="AVF17" s="15"/>
      <c r="AVG17" s="15"/>
      <c r="AVH17" s="15"/>
      <c r="AVI17" s="15"/>
      <c r="AVJ17" s="15"/>
      <c r="AVK17" s="15"/>
      <c r="AVL17" s="15"/>
      <c r="AVM17" s="15"/>
      <c r="AVN17" s="15"/>
      <c r="AVO17" s="15"/>
      <c r="AVP17" s="15"/>
      <c r="AVQ17" s="15"/>
      <c r="AVR17" s="15"/>
      <c r="AVS17" s="15"/>
      <c r="AVT17" s="15"/>
      <c r="AVU17" s="15"/>
      <c r="AVV17" s="15"/>
      <c r="AVW17" s="15"/>
      <c r="AVX17" s="15"/>
      <c r="AVY17" s="15"/>
      <c r="AVZ17" s="15"/>
      <c r="AWA17" s="15"/>
      <c r="AWB17" s="15"/>
      <c r="AWC17" s="15"/>
      <c r="AWD17" s="15"/>
      <c r="AWE17" s="15"/>
      <c r="AWF17" s="15"/>
      <c r="AWG17" s="15"/>
      <c r="AWH17" s="15"/>
      <c r="AWI17" s="15"/>
      <c r="AWJ17" s="15"/>
      <c r="AWK17" s="15"/>
      <c r="AWL17" s="15"/>
      <c r="AWM17" s="15"/>
      <c r="AWN17" s="15"/>
      <c r="AWO17" s="15"/>
      <c r="AWP17" s="15"/>
      <c r="AWQ17" s="15"/>
      <c r="AWR17" s="15"/>
      <c r="AWS17" s="15"/>
      <c r="AWT17" s="15"/>
      <c r="AWU17" s="15"/>
      <c r="AWV17" s="15"/>
      <c r="AWW17" s="15"/>
      <c r="AWX17" s="15"/>
      <c r="AWY17" s="15"/>
      <c r="AWZ17" s="15"/>
      <c r="AXA17" s="15"/>
      <c r="AXB17" s="15"/>
      <c r="AXC17" s="15"/>
      <c r="AXD17" s="15"/>
      <c r="AXE17" s="15"/>
      <c r="AXF17" s="15"/>
      <c r="AXG17" s="15"/>
      <c r="AXH17" s="15"/>
      <c r="AXI17" s="15"/>
      <c r="AXJ17" s="15"/>
      <c r="AXK17" s="15"/>
      <c r="AXL17" s="15"/>
      <c r="AXM17" s="15"/>
      <c r="AXN17" s="15"/>
      <c r="AXO17" s="15"/>
      <c r="AXP17" s="15"/>
      <c r="AXQ17" s="15"/>
      <c r="AXR17" s="15"/>
      <c r="AXS17" s="15"/>
      <c r="AXT17" s="15"/>
      <c r="AXU17" s="15"/>
      <c r="AXV17" s="15"/>
      <c r="AXW17" s="15"/>
      <c r="AXX17" s="15"/>
      <c r="AXY17" s="15"/>
      <c r="AXZ17" s="15"/>
      <c r="AYA17" s="15"/>
      <c r="AYB17" s="15"/>
      <c r="AYC17" s="15"/>
      <c r="AYD17" s="15"/>
      <c r="AYE17" s="15"/>
      <c r="AYF17" s="15"/>
      <c r="AYG17" s="15"/>
      <c r="AYH17" s="15"/>
      <c r="AYI17" s="15"/>
      <c r="AYJ17" s="15"/>
      <c r="AYK17" s="15"/>
      <c r="AYL17" s="15"/>
      <c r="AYM17" s="15"/>
      <c r="AYN17" s="15"/>
      <c r="AYO17" s="15"/>
      <c r="AYP17" s="15"/>
      <c r="AYQ17" s="15"/>
      <c r="AYR17" s="15"/>
      <c r="AYS17" s="15"/>
      <c r="AYT17" s="15"/>
      <c r="AYU17" s="15"/>
      <c r="AYV17" s="15"/>
      <c r="AYW17" s="15"/>
      <c r="AYX17" s="15"/>
      <c r="AYY17" s="15"/>
      <c r="AYZ17" s="15"/>
      <c r="AZA17" s="15"/>
      <c r="AZB17" s="15"/>
      <c r="AZC17" s="15"/>
      <c r="AZD17" s="15"/>
      <c r="AZE17" s="15"/>
      <c r="AZF17" s="15"/>
      <c r="AZG17" s="15"/>
      <c r="AZH17" s="15"/>
      <c r="AZI17" s="15"/>
      <c r="AZJ17" s="15"/>
      <c r="AZK17" s="15"/>
      <c r="AZL17" s="15"/>
      <c r="AZM17" s="15"/>
      <c r="AZN17" s="15"/>
      <c r="AZO17" s="15"/>
      <c r="AZP17" s="15"/>
      <c r="AZQ17" s="15"/>
      <c r="AZR17" s="15"/>
      <c r="AZS17" s="15"/>
      <c r="AZT17" s="15"/>
      <c r="AZU17" s="15"/>
      <c r="AZV17" s="15"/>
      <c r="AZW17" s="15"/>
      <c r="AZX17" s="15"/>
      <c r="AZY17" s="15"/>
      <c r="AZZ17" s="15"/>
      <c r="BAA17" s="15"/>
      <c r="BAB17" s="15"/>
      <c r="BAC17" s="15"/>
      <c r="BAD17" s="15"/>
      <c r="BAE17" s="15"/>
      <c r="BAF17" s="15"/>
      <c r="BAG17" s="15"/>
      <c r="BAH17" s="15"/>
      <c r="BAI17" s="15"/>
      <c r="BAJ17" s="15"/>
      <c r="BAK17" s="15"/>
      <c r="BAL17" s="15"/>
      <c r="BAM17" s="15"/>
      <c r="BAN17" s="15"/>
      <c r="BAO17" s="15"/>
      <c r="BAP17" s="15"/>
      <c r="BAQ17" s="15"/>
      <c r="BAR17" s="15"/>
      <c r="BAS17" s="15"/>
      <c r="BAT17" s="15"/>
      <c r="BAU17" s="15"/>
      <c r="BAV17" s="15"/>
      <c r="BAW17" s="15"/>
      <c r="BAX17" s="15"/>
      <c r="BAY17" s="15"/>
      <c r="BAZ17" s="15"/>
      <c r="BBA17" s="15"/>
      <c r="BBB17" s="15"/>
      <c r="BBC17" s="15"/>
      <c r="BBD17" s="15"/>
      <c r="BBE17" s="15"/>
      <c r="BBF17" s="15"/>
      <c r="BBG17" s="15"/>
      <c r="BBH17" s="15"/>
      <c r="BBI17" s="15"/>
      <c r="BBJ17" s="15"/>
      <c r="BBK17" s="15"/>
      <c r="BBL17" s="15"/>
      <c r="BBM17" s="15"/>
      <c r="BBN17" s="15"/>
      <c r="BBO17" s="15"/>
      <c r="BBP17" s="15"/>
      <c r="BBQ17" s="15"/>
      <c r="BBR17" s="15"/>
      <c r="BBS17" s="15"/>
      <c r="BBT17" s="15"/>
      <c r="BBU17" s="15"/>
      <c r="BBV17" s="15"/>
      <c r="BBW17" s="15"/>
      <c r="BBX17" s="15"/>
      <c r="BBY17" s="15"/>
      <c r="BBZ17" s="15"/>
      <c r="BCA17" s="15"/>
      <c r="BCB17" s="15"/>
      <c r="BCC17" s="15"/>
      <c r="BCD17" s="15"/>
      <c r="BCE17" s="15"/>
      <c r="BCF17" s="15"/>
      <c r="BCG17" s="15"/>
      <c r="BCH17" s="15"/>
      <c r="BCI17" s="15"/>
      <c r="BCJ17" s="15"/>
      <c r="BCK17" s="15"/>
      <c r="BCL17" s="15"/>
      <c r="BCM17" s="15"/>
      <c r="BCN17" s="15"/>
      <c r="BCO17" s="15"/>
      <c r="BCP17" s="15"/>
      <c r="BCQ17" s="15"/>
      <c r="BCR17" s="15"/>
      <c r="BCS17" s="15"/>
      <c r="BCT17" s="15"/>
      <c r="BCU17" s="15"/>
      <c r="BCV17" s="15"/>
      <c r="BCW17" s="15"/>
      <c r="BCX17" s="15"/>
      <c r="BCY17" s="15"/>
      <c r="BCZ17" s="15"/>
      <c r="BDA17" s="15"/>
      <c r="BDB17" s="15"/>
      <c r="BDC17" s="15"/>
      <c r="BDD17" s="15"/>
      <c r="BDE17" s="15"/>
      <c r="BDF17" s="15"/>
      <c r="BDG17" s="15"/>
      <c r="BDH17" s="15"/>
      <c r="BDI17" s="15"/>
      <c r="BDJ17" s="15"/>
      <c r="BDK17" s="15"/>
      <c r="BDL17" s="15"/>
      <c r="BDM17" s="15"/>
      <c r="BDN17" s="15"/>
      <c r="BDO17" s="15"/>
      <c r="BDP17" s="15"/>
      <c r="BDQ17" s="15"/>
      <c r="BDR17" s="15"/>
      <c r="BDS17" s="15"/>
      <c r="BDT17" s="15"/>
      <c r="BDU17" s="15"/>
      <c r="BDV17" s="15"/>
      <c r="BDW17" s="15"/>
      <c r="BDX17" s="15"/>
      <c r="BDY17" s="15"/>
      <c r="BDZ17" s="15"/>
      <c r="BEA17" s="15"/>
      <c r="BEB17" s="15"/>
      <c r="BEC17" s="15"/>
      <c r="BED17" s="15"/>
      <c r="BEE17" s="15"/>
      <c r="BEF17" s="15"/>
      <c r="BEG17" s="15"/>
      <c r="BEH17" s="15"/>
      <c r="BEI17" s="15"/>
      <c r="BEJ17" s="15"/>
      <c r="BEK17" s="15"/>
      <c r="BEL17" s="15"/>
      <c r="BEM17" s="15"/>
      <c r="BEN17" s="15"/>
      <c r="BEO17" s="15"/>
      <c r="BEP17" s="15"/>
      <c r="BEQ17" s="15"/>
      <c r="BER17" s="15"/>
      <c r="BES17" s="15"/>
      <c r="BET17" s="15"/>
      <c r="BEU17" s="15"/>
      <c r="BEV17" s="15"/>
      <c r="BEW17" s="15"/>
      <c r="BEX17" s="15"/>
      <c r="BEY17" s="15"/>
      <c r="BEZ17" s="15"/>
      <c r="BFA17" s="15"/>
      <c r="BFB17" s="15"/>
      <c r="BFC17" s="15"/>
      <c r="BFD17" s="15"/>
      <c r="BFE17" s="15"/>
      <c r="BFF17" s="15"/>
      <c r="BFG17" s="15"/>
      <c r="BFH17" s="15"/>
      <c r="BFI17" s="15"/>
      <c r="BFJ17" s="15"/>
      <c r="BFK17" s="15"/>
      <c r="BFL17" s="15"/>
      <c r="BFM17" s="15"/>
      <c r="BFN17" s="15"/>
      <c r="BFO17" s="15"/>
      <c r="BFP17" s="15"/>
      <c r="BFQ17" s="15"/>
      <c r="BFR17" s="15"/>
      <c r="BFS17" s="15"/>
      <c r="BFT17" s="15"/>
      <c r="BFU17" s="15"/>
      <c r="BFV17" s="15"/>
      <c r="BFW17" s="15"/>
      <c r="BFX17" s="15"/>
      <c r="BFY17" s="15"/>
      <c r="BFZ17" s="15"/>
      <c r="BGA17" s="15"/>
      <c r="BGB17" s="15"/>
      <c r="BGC17" s="15"/>
      <c r="BGD17" s="15"/>
      <c r="BGE17" s="15"/>
      <c r="BGF17" s="15"/>
      <c r="BGG17" s="15"/>
      <c r="BGH17" s="15"/>
      <c r="BGI17" s="15"/>
      <c r="BGJ17" s="15"/>
      <c r="BGK17" s="15"/>
      <c r="BGL17" s="15"/>
      <c r="BGM17" s="15"/>
      <c r="BGN17" s="15"/>
      <c r="BGO17" s="15"/>
      <c r="BGP17" s="15"/>
      <c r="BGQ17" s="15"/>
      <c r="BGR17" s="15"/>
      <c r="BGS17" s="15"/>
      <c r="BGT17" s="15"/>
      <c r="BGU17" s="15"/>
      <c r="BGV17" s="15"/>
      <c r="BGW17" s="15"/>
      <c r="BGX17" s="15"/>
      <c r="BGY17" s="15"/>
      <c r="BGZ17" s="15"/>
      <c r="BHA17" s="15"/>
      <c r="BHB17" s="15"/>
      <c r="BHC17" s="15"/>
      <c r="BHD17" s="15"/>
      <c r="BHE17" s="15"/>
      <c r="BHF17" s="15"/>
      <c r="BHG17" s="15"/>
      <c r="BHH17" s="15"/>
      <c r="BHI17" s="15"/>
      <c r="BHJ17" s="15"/>
      <c r="BHK17" s="15"/>
      <c r="BHL17" s="15"/>
      <c r="BHM17" s="15"/>
      <c r="BHN17" s="15"/>
      <c r="BHO17" s="15"/>
      <c r="BHP17" s="15"/>
      <c r="BHQ17" s="15"/>
      <c r="BHR17" s="15"/>
      <c r="BHS17" s="15"/>
      <c r="BHT17" s="15"/>
      <c r="BHU17" s="15"/>
      <c r="BHV17" s="15"/>
      <c r="BHW17" s="15"/>
      <c r="BHX17" s="15"/>
      <c r="BHY17" s="15"/>
      <c r="BHZ17" s="15"/>
      <c r="BIA17" s="15"/>
      <c r="BIB17" s="15"/>
      <c r="BIC17" s="15"/>
      <c r="BID17" s="15"/>
      <c r="BIE17" s="15"/>
      <c r="BIF17" s="15"/>
      <c r="BIG17" s="15"/>
      <c r="BIH17" s="15"/>
      <c r="BII17" s="15"/>
      <c r="BIJ17" s="15"/>
      <c r="BIK17" s="15"/>
      <c r="BIL17" s="15"/>
      <c r="BIM17" s="15"/>
      <c r="BIN17" s="15"/>
      <c r="BIO17" s="15"/>
      <c r="BIP17" s="15"/>
      <c r="BIQ17" s="15"/>
      <c r="BIR17" s="15"/>
      <c r="BIS17" s="15"/>
      <c r="BIT17" s="15"/>
      <c r="BIU17" s="15"/>
      <c r="BIV17" s="15"/>
      <c r="BIW17" s="15"/>
      <c r="BIX17" s="15"/>
      <c r="BIY17" s="15"/>
      <c r="BIZ17" s="15"/>
      <c r="BJA17" s="15"/>
      <c r="BJB17" s="15"/>
      <c r="BJC17" s="15"/>
      <c r="BJD17" s="15"/>
      <c r="BJE17" s="15"/>
      <c r="BJF17" s="15"/>
      <c r="BJG17" s="15"/>
      <c r="BJH17" s="15"/>
      <c r="BJI17" s="15"/>
      <c r="BJJ17" s="15"/>
      <c r="BJK17" s="15"/>
      <c r="BJL17" s="15"/>
      <c r="BJM17" s="15"/>
      <c r="BJN17" s="15"/>
      <c r="BJO17" s="15"/>
      <c r="BJP17" s="15"/>
      <c r="BJQ17" s="15"/>
      <c r="BJR17" s="15"/>
      <c r="BJS17" s="15"/>
      <c r="BJT17" s="15"/>
      <c r="BJU17" s="15"/>
      <c r="BJV17" s="15"/>
      <c r="BJW17" s="15"/>
      <c r="BJX17" s="15"/>
      <c r="BJY17" s="15"/>
      <c r="BJZ17" s="15"/>
      <c r="BKA17" s="15"/>
      <c r="BKB17" s="15"/>
      <c r="BKC17" s="15"/>
      <c r="BKD17" s="15"/>
      <c r="BKE17" s="15"/>
      <c r="BKF17" s="15"/>
      <c r="BKG17" s="15"/>
      <c r="BKH17" s="15"/>
      <c r="BKI17" s="15"/>
      <c r="BKJ17" s="15"/>
      <c r="BKK17" s="15"/>
      <c r="BKL17" s="15"/>
      <c r="BKM17" s="15"/>
      <c r="BKN17" s="15"/>
      <c r="BKO17" s="15"/>
      <c r="BKP17" s="15"/>
      <c r="BKQ17" s="15"/>
      <c r="BKR17" s="15"/>
      <c r="BKS17" s="15"/>
      <c r="BKT17" s="15"/>
      <c r="BKU17" s="15"/>
      <c r="BKV17" s="15"/>
      <c r="BKW17" s="15"/>
      <c r="BKX17" s="15"/>
      <c r="BKY17" s="15"/>
      <c r="BKZ17" s="15"/>
      <c r="BLA17" s="15"/>
      <c r="BLB17" s="15"/>
      <c r="BLC17" s="15"/>
      <c r="BLD17" s="15"/>
      <c r="BLE17" s="15"/>
      <c r="BLF17" s="15"/>
      <c r="BLG17" s="15"/>
      <c r="BLH17" s="15"/>
      <c r="BLI17" s="15"/>
      <c r="BLJ17" s="15"/>
      <c r="BLK17" s="15"/>
      <c r="BLL17" s="15"/>
      <c r="BLM17" s="15"/>
      <c r="BLN17" s="15"/>
      <c r="BLO17" s="15"/>
      <c r="BLP17" s="15"/>
      <c r="BLQ17" s="15"/>
      <c r="BLR17" s="15"/>
      <c r="BLS17" s="15"/>
      <c r="BLT17" s="15"/>
      <c r="BLU17" s="15"/>
      <c r="BLV17" s="15"/>
      <c r="BLW17" s="15"/>
      <c r="BLX17" s="15"/>
      <c r="BLY17" s="15"/>
      <c r="BLZ17" s="15"/>
      <c r="BMA17" s="15"/>
      <c r="BMB17" s="15"/>
      <c r="BMC17" s="15"/>
      <c r="BMD17" s="15"/>
      <c r="BME17" s="15"/>
      <c r="BMF17" s="15"/>
      <c r="BMG17" s="15"/>
      <c r="BMH17" s="15"/>
      <c r="BMI17" s="15"/>
      <c r="BMJ17" s="15"/>
      <c r="BMK17" s="28"/>
    </row>
    <row r="18" spans="1:1701" s="29" customFormat="1" ht="330.75" x14ac:dyDescent="0.25">
      <c r="A18" s="17"/>
      <c r="B18" s="18"/>
      <c r="C18" s="30" t="s">
        <v>78</v>
      </c>
      <c r="D18" s="18" t="s">
        <v>39</v>
      </c>
      <c r="E18" s="18" t="s">
        <v>40</v>
      </c>
      <c r="F18" s="20">
        <v>54</v>
      </c>
      <c r="G18" s="18"/>
      <c r="H18" s="66"/>
      <c r="I18" s="18">
        <v>0</v>
      </c>
      <c r="J18" s="66">
        <v>27</v>
      </c>
      <c r="K18" s="18"/>
      <c r="L18" s="66"/>
      <c r="M18" s="18"/>
      <c r="N18" s="66">
        <v>27</v>
      </c>
      <c r="O18" s="20">
        <f t="shared" si="0"/>
        <v>0</v>
      </c>
      <c r="P18" s="20">
        <f t="shared" si="0"/>
        <v>54</v>
      </c>
      <c r="Q18" s="23" t="s">
        <v>41</v>
      </c>
      <c r="R18" s="23" t="s">
        <v>79</v>
      </c>
      <c r="S18" s="44"/>
      <c r="T18" s="44"/>
      <c r="U18" s="24" t="s">
        <v>43</v>
      </c>
      <c r="V18" s="24"/>
      <c r="W18" s="24" t="s">
        <v>51</v>
      </c>
      <c r="X18" s="24"/>
      <c r="Y18" s="25" t="s">
        <v>45</v>
      </c>
      <c r="Z18" s="31" t="s">
        <v>46</v>
      </c>
      <c r="AA18" s="26" t="s">
        <v>47</v>
      </c>
      <c r="AB18" s="27" t="s">
        <v>48</v>
      </c>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5"/>
      <c r="JS18" s="15"/>
      <c r="JT18" s="15"/>
      <c r="JU18" s="15"/>
      <c r="JV18" s="15"/>
      <c r="JW18" s="15"/>
      <c r="JX18" s="15"/>
      <c r="JY18" s="15"/>
      <c r="JZ18" s="15"/>
      <c r="KA18" s="15"/>
      <c r="KB18" s="15"/>
      <c r="KC18" s="15"/>
      <c r="KD18" s="15"/>
      <c r="KE18" s="15"/>
      <c r="KF18" s="15"/>
      <c r="KG18" s="15"/>
      <c r="KH18" s="15"/>
      <c r="KI18" s="15"/>
      <c r="KJ18" s="15"/>
      <c r="KK18" s="15"/>
      <c r="KL18" s="15"/>
      <c r="KM18" s="15"/>
      <c r="KN18" s="15"/>
      <c r="KO18" s="15"/>
      <c r="KP18" s="15"/>
      <c r="KQ18" s="15"/>
      <c r="KR18" s="15"/>
      <c r="KS18" s="15"/>
      <c r="KT18" s="15"/>
      <c r="KU18" s="15"/>
      <c r="KV18" s="15"/>
      <c r="KW18" s="15"/>
      <c r="KX18" s="15"/>
      <c r="KY18" s="15"/>
      <c r="KZ18" s="15"/>
      <c r="LA18" s="15"/>
      <c r="LB18" s="15"/>
      <c r="LC18" s="15"/>
      <c r="LD18" s="15"/>
      <c r="LE18" s="15"/>
      <c r="LF18" s="15"/>
      <c r="LG18" s="15"/>
      <c r="LH18" s="15"/>
      <c r="LI18" s="15"/>
      <c r="LJ18" s="15"/>
      <c r="LK18" s="15"/>
      <c r="LL18" s="15"/>
      <c r="LM18" s="15"/>
      <c r="LN18" s="15"/>
      <c r="LO18" s="15"/>
      <c r="LP18" s="15"/>
      <c r="LQ18" s="15"/>
      <c r="LR18" s="15"/>
      <c r="LS18" s="15"/>
      <c r="LT18" s="15"/>
      <c r="LU18" s="15"/>
      <c r="LV18" s="15"/>
      <c r="LW18" s="15"/>
      <c r="LX18" s="15"/>
      <c r="LY18" s="15"/>
      <c r="LZ18" s="15"/>
      <c r="MA18" s="15"/>
      <c r="MB18" s="15"/>
      <c r="MC18" s="15"/>
      <c r="MD18" s="15"/>
      <c r="ME18" s="15"/>
      <c r="MF18" s="15"/>
      <c r="MG18" s="15"/>
      <c r="MH18" s="15"/>
      <c r="MI18" s="15"/>
      <c r="MJ18" s="15"/>
      <c r="MK18" s="15"/>
      <c r="ML18" s="15"/>
      <c r="MM18" s="15"/>
      <c r="MN18" s="15"/>
      <c r="MO18" s="15"/>
      <c r="MP18" s="15"/>
      <c r="MQ18" s="15"/>
      <c r="MR18" s="15"/>
      <c r="MS18" s="15"/>
      <c r="MT18" s="15"/>
      <c r="MU18" s="15"/>
      <c r="MV18" s="15"/>
      <c r="MW18" s="15"/>
      <c r="MX18" s="15"/>
      <c r="MY18" s="15"/>
      <c r="MZ18" s="15"/>
      <c r="NA18" s="15"/>
      <c r="NB18" s="15"/>
      <c r="NC18" s="15"/>
      <c r="ND18" s="15"/>
      <c r="NE18" s="15"/>
      <c r="NF18" s="15"/>
      <c r="NG18" s="15"/>
      <c r="NH18" s="15"/>
      <c r="NI18" s="15"/>
      <c r="NJ18" s="15"/>
      <c r="NK18" s="15"/>
      <c r="NL18" s="15"/>
      <c r="NM18" s="15"/>
      <c r="NN18" s="15"/>
      <c r="NO18" s="15"/>
      <c r="NP18" s="15"/>
      <c r="NQ18" s="15"/>
      <c r="NR18" s="15"/>
      <c r="NS18" s="15"/>
      <c r="NT18" s="15"/>
      <c r="NU18" s="15"/>
      <c r="NV18" s="15"/>
      <c r="NW18" s="15"/>
      <c r="NX18" s="15"/>
      <c r="NY18" s="15"/>
      <c r="NZ18" s="15"/>
      <c r="OA18" s="15"/>
      <c r="OB18" s="15"/>
      <c r="OC18" s="15"/>
      <c r="OD18" s="15"/>
      <c r="OE18" s="15"/>
      <c r="OF18" s="15"/>
      <c r="OG18" s="15"/>
      <c r="OH18" s="15"/>
      <c r="OI18" s="15"/>
      <c r="OJ18" s="15"/>
      <c r="OK18" s="15"/>
      <c r="OL18" s="15"/>
      <c r="OM18" s="15"/>
      <c r="ON18" s="15"/>
      <c r="OO18" s="15"/>
      <c r="OP18" s="15"/>
      <c r="OQ18" s="15"/>
      <c r="OR18" s="15"/>
      <c r="OS18" s="15"/>
      <c r="OT18" s="15"/>
      <c r="OU18" s="15"/>
      <c r="OV18" s="15"/>
      <c r="OW18" s="15"/>
      <c r="OX18" s="15"/>
      <c r="OY18" s="15"/>
      <c r="OZ18" s="15"/>
      <c r="PA18" s="15"/>
      <c r="PB18" s="15"/>
      <c r="PC18" s="15"/>
      <c r="PD18" s="15"/>
      <c r="PE18" s="15"/>
      <c r="PF18" s="15"/>
      <c r="PG18" s="15"/>
      <c r="PH18" s="15"/>
      <c r="PI18" s="15"/>
      <c r="PJ18" s="15"/>
      <c r="PK18" s="15"/>
      <c r="PL18" s="15"/>
      <c r="PM18" s="15"/>
      <c r="PN18" s="15"/>
      <c r="PO18" s="15"/>
      <c r="PP18" s="15"/>
      <c r="PQ18" s="15"/>
      <c r="PR18" s="15"/>
      <c r="PS18" s="15"/>
      <c r="PT18" s="15"/>
      <c r="PU18" s="15"/>
      <c r="PV18" s="15"/>
      <c r="PW18" s="15"/>
      <c r="PX18" s="15"/>
      <c r="PY18" s="15"/>
      <c r="PZ18" s="15"/>
      <c r="QA18" s="15"/>
      <c r="QB18" s="15"/>
      <c r="QC18" s="15"/>
      <c r="QD18" s="15"/>
      <c r="QE18" s="15"/>
      <c r="QF18" s="15"/>
      <c r="QG18" s="15"/>
      <c r="QH18" s="15"/>
      <c r="QI18" s="15"/>
      <c r="QJ18" s="15"/>
      <c r="QK18" s="15"/>
      <c r="QL18" s="15"/>
      <c r="QM18" s="15"/>
      <c r="QN18" s="15"/>
      <c r="QO18" s="15"/>
      <c r="QP18" s="15"/>
      <c r="QQ18" s="15"/>
      <c r="QR18" s="15"/>
      <c r="QS18" s="15"/>
      <c r="QT18" s="15"/>
      <c r="QU18" s="15"/>
      <c r="QV18" s="15"/>
      <c r="QW18" s="15"/>
      <c r="QX18" s="15"/>
      <c r="QY18" s="15"/>
      <c r="QZ18" s="15"/>
      <c r="RA18" s="15"/>
      <c r="RB18" s="15"/>
      <c r="RC18" s="15"/>
      <c r="RD18" s="15"/>
      <c r="RE18" s="15"/>
      <c r="RF18" s="15"/>
      <c r="RG18" s="15"/>
      <c r="RH18" s="15"/>
      <c r="RI18" s="15"/>
      <c r="RJ18" s="15"/>
      <c r="RK18" s="15"/>
      <c r="RL18" s="15"/>
      <c r="RM18" s="15"/>
      <c r="RN18" s="15"/>
      <c r="RO18" s="15"/>
      <c r="RP18" s="15"/>
      <c r="RQ18" s="15"/>
      <c r="RR18" s="15"/>
      <c r="RS18" s="15"/>
      <c r="RT18" s="15"/>
      <c r="RU18" s="15"/>
      <c r="RV18" s="15"/>
      <c r="RW18" s="15"/>
      <c r="RX18" s="15"/>
      <c r="RY18" s="15"/>
      <c r="RZ18" s="15"/>
      <c r="SA18" s="15"/>
      <c r="SB18" s="15"/>
      <c r="SC18" s="15"/>
      <c r="SD18" s="15"/>
      <c r="SE18" s="15"/>
      <c r="SF18" s="15"/>
      <c r="SG18" s="15"/>
      <c r="SH18" s="15"/>
      <c r="SI18" s="15"/>
      <c r="SJ18" s="15"/>
      <c r="SK18" s="15"/>
      <c r="SL18" s="15"/>
      <c r="SM18" s="15"/>
      <c r="SN18" s="15"/>
      <c r="SO18" s="15"/>
      <c r="SP18" s="15"/>
      <c r="SQ18" s="15"/>
      <c r="SR18" s="15"/>
      <c r="SS18" s="15"/>
      <c r="ST18" s="15"/>
      <c r="SU18" s="15"/>
      <c r="SV18" s="15"/>
      <c r="SW18" s="15"/>
      <c r="SX18" s="15"/>
      <c r="SY18" s="15"/>
      <c r="SZ18" s="15"/>
      <c r="TA18" s="15"/>
      <c r="TB18" s="15"/>
      <c r="TC18" s="15"/>
      <c r="TD18" s="15"/>
      <c r="TE18" s="15"/>
      <c r="TF18" s="15"/>
      <c r="TG18" s="15"/>
      <c r="TH18" s="15"/>
      <c r="TI18" s="15"/>
      <c r="TJ18" s="15"/>
      <c r="TK18" s="15"/>
      <c r="TL18" s="15"/>
      <c r="TM18" s="15"/>
      <c r="TN18" s="15"/>
      <c r="TO18" s="15"/>
      <c r="TP18" s="15"/>
      <c r="TQ18" s="15"/>
      <c r="TR18" s="15"/>
      <c r="TS18" s="15"/>
      <c r="TT18" s="15"/>
      <c r="TU18" s="15"/>
      <c r="TV18" s="15"/>
      <c r="TW18" s="15"/>
      <c r="TX18" s="15"/>
      <c r="TY18" s="15"/>
      <c r="TZ18" s="15"/>
      <c r="UA18" s="15"/>
      <c r="UB18" s="15"/>
      <c r="UC18" s="15"/>
      <c r="UD18" s="15"/>
      <c r="UE18" s="15"/>
      <c r="UF18" s="15"/>
      <c r="UG18" s="15"/>
      <c r="UH18" s="15"/>
      <c r="UI18" s="15"/>
      <c r="UJ18" s="15"/>
      <c r="UK18" s="15"/>
      <c r="UL18" s="15"/>
      <c r="UM18" s="15"/>
      <c r="UN18" s="15"/>
      <c r="UO18" s="15"/>
      <c r="UP18" s="15"/>
      <c r="UQ18" s="15"/>
      <c r="UR18" s="15"/>
      <c r="US18" s="15"/>
      <c r="UT18" s="15"/>
      <c r="UU18" s="15"/>
      <c r="UV18" s="15"/>
      <c r="UW18" s="15"/>
      <c r="UX18" s="15"/>
      <c r="UY18" s="15"/>
      <c r="UZ18" s="15"/>
      <c r="VA18" s="15"/>
      <c r="VB18" s="15"/>
      <c r="VC18" s="15"/>
      <c r="VD18" s="15"/>
      <c r="VE18" s="15"/>
      <c r="VF18" s="15"/>
      <c r="VG18" s="15"/>
      <c r="VH18" s="15"/>
      <c r="VI18" s="15"/>
      <c r="VJ18" s="15"/>
      <c r="VK18" s="15"/>
      <c r="VL18" s="15"/>
      <c r="VM18" s="15"/>
      <c r="VN18" s="15"/>
      <c r="VO18" s="15"/>
      <c r="VP18" s="15"/>
      <c r="VQ18" s="15"/>
      <c r="VR18" s="15"/>
      <c r="VS18" s="15"/>
      <c r="VT18" s="15"/>
      <c r="VU18" s="15"/>
      <c r="VV18" s="15"/>
      <c r="VW18" s="15"/>
      <c r="VX18" s="15"/>
      <c r="VY18" s="15"/>
      <c r="VZ18" s="15"/>
      <c r="WA18" s="15"/>
      <c r="WB18" s="15"/>
      <c r="WC18" s="15"/>
      <c r="WD18" s="15"/>
      <c r="WE18" s="15"/>
      <c r="WF18" s="15"/>
      <c r="WG18" s="15"/>
      <c r="WH18" s="15"/>
      <c r="WI18" s="15"/>
      <c r="WJ18" s="15"/>
      <c r="WK18" s="15"/>
      <c r="WL18" s="15"/>
      <c r="WM18" s="15"/>
      <c r="WN18" s="15"/>
      <c r="WO18" s="15"/>
      <c r="WP18" s="15"/>
      <c r="WQ18" s="15"/>
      <c r="WR18" s="15"/>
      <c r="WS18" s="15"/>
      <c r="WT18" s="15"/>
      <c r="WU18" s="15"/>
      <c r="WV18" s="15"/>
      <c r="WW18" s="15"/>
      <c r="WX18" s="15"/>
      <c r="WY18" s="15"/>
      <c r="WZ18" s="15"/>
      <c r="XA18" s="15"/>
      <c r="XB18" s="15"/>
      <c r="XC18" s="15"/>
      <c r="XD18" s="15"/>
      <c r="XE18" s="15"/>
      <c r="XF18" s="15"/>
      <c r="XG18" s="15"/>
      <c r="XH18" s="15"/>
      <c r="XI18" s="15"/>
      <c r="XJ18" s="15"/>
      <c r="XK18" s="15"/>
      <c r="XL18" s="15"/>
      <c r="XM18" s="15"/>
      <c r="XN18" s="15"/>
      <c r="XO18" s="15"/>
      <c r="XP18" s="15"/>
      <c r="XQ18" s="15"/>
      <c r="XR18" s="15"/>
      <c r="XS18" s="15"/>
      <c r="XT18" s="15"/>
      <c r="XU18" s="15"/>
      <c r="XV18" s="15"/>
      <c r="XW18" s="15"/>
      <c r="XX18" s="15"/>
      <c r="XY18" s="15"/>
      <c r="XZ18" s="15"/>
      <c r="YA18" s="15"/>
      <c r="YB18" s="15"/>
      <c r="YC18" s="15"/>
      <c r="YD18" s="15"/>
      <c r="YE18" s="15"/>
      <c r="YF18" s="15"/>
      <c r="YG18" s="15"/>
      <c r="YH18" s="15"/>
      <c r="YI18" s="15"/>
      <c r="YJ18" s="15"/>
      <c r="YK18" s="15"/>
      <c r="YL18" s="15"/>
      <c r="YM18" s="15"/>
      <c r="YN18" s="15"/>
      <c r="YO18" s="15"/>
      <c r="YP18" s="15"/>
      <c r="YQ18" s="15"/>
      <c r="YR18" s="15"/>
      <c r="YS18" s="15"/>
      <c r="YT18" s="15"/>
      <c r="YU18" s="15"/>
      <c r="YV18" s="15"/>
      <c r="YW18" s="15"/>
      <c r="YX18" s="15"/>
      <c r="YY18" s="15"/>
      <c r="YZ18" s="15"/>
      <c r="ZA18" s="15"/>
      <c r="ZB18" s="15"/>
      <c r="ZC18" s="15"/>
      <c r="ZD18" s="15"/>
      <c r="ZE18" s="15"/>
      <c r="ZF18" s="15"/>
      <c r="ZG18" s="15"/>
      <c r="ZH18" s="15"/>
      <c r="ZI18" s="15"/>
      <c r="ZJ18" s="15"/>
      <c r="ZK18" s="15"/>
      <c r="ZL18" s="15"/>
      <c r="ZM18" s="15"/>
      <c r="ZN18" s="15"/>
      <c r="ZO18" s="15"/>
      <c r="ZP18" s="15"/>
      <c r="ZQ18" s="15"/>
      <c r="ZR18" s="15"/>
      <c r="ZS18" s="15"/>
      <c r="ZT18" s="15"/>
      <c r="ZU18" s="15"/>
      <c r="ZV18" s="15"/>
      <c r="ZW18" s="15"/>
      <c r="ZX18" s="15"/>
      <c r="ZY18" s="15"/>
      <c r="ZZ18" s="15"/>
      <c r="AAA18" s="15"/>
      <c r="AAB18" s="15"/>
      <c r="AAC18" s="15"/>
      <c r="AAD18" s="15"/>
      <c r="AAE18" s="15"/>
      <c r="AAF18" s="15"/>
      <c r="AAG18" s="15"/>
      <c r="AAH18" s="15"/>
      <c r="AAI18" s="15"/>
      <c r="AAJ18" s="15"/>
      <c r="AAK18" s="15"/>
      <c r="AAL18" s="15"/>
      <c r="AAM18" s="15"/>
      <c r="AAN18" s="15"/>
      <c r="AAO18" s="15"/>
      <c r="AAP18" s="15"/>
      <c r="AAQ18" s="15"/>
      <c r="AAR18" s="15"/>
      <c r="AAS18" s="15"/>
      <c r="AAT18" s="15"/>
      <c r="AAU18" s="15"/>
      <c r="AAV18" s="15"/>
      <c r="AAW18" s="15"/>
      <c r="AAX18" s="15"/>
      <c r="AAY18" s="15"/>
      <c r="AAZ18" s="15"/>
      <c r="ABA18" s="15"/>
      <c r="ABB18" s="15"/>
      <c r="ABC18" s="15"/>
      <c r="ABD18" s="15"/>
      <c r="ABE18" s="15"/>
      <c r="ABF18" s="15"/>
      <c r="ABG18" s="15"/>
      <c r="ABH18" s="15"/>
      <c r="ABI18" s="15"/>
      <c r="ABJ18" s="15"/>
      <c r="ABK18" s="15"/>
      <c r="ABL18" s="15"/>
      <c r="ABM18" s="15"/>
      <c r="ABN18" s="15"/>
      <c r="ABO18" s="15"/>
      <c r="ABP18" s="15"/>
      <c r="ABQ18" s="15"/>
      <c r="ABR18" s="15"/>
      <c r="ABS18" s="15"/>
      <c r="ABT18" s="15"/>
      <c r="ABU18" s="15"/>
      <c r="ABV18" s="15"/>
      <c r="ABW18" s="15"/>
      <c r="ABX18" s="15"/>
      <c r="ABY18" s="15"/>
      <c r="ABZ18" s="15"/>
      <c r="ACA18" s="15"/>
      <c r="ACB18" s="15"/>
      <c r="ACC18" s="15"/>
      <c r="ACD18" s="15"/>
      <c r="ACE18" s="15"/>
      <c r="ACF18" s="15"/>
      <c r="ACG18" s="15"/>
      <c r="ACH18" s="15"/>
      <c r="ACI18" s="15"/>
      <c r="ACJ18" s="15"/>
      <c r="ACK18" s="15"/>
      <c r="ACL18" s="15"/>
      <c r="ACM18" s="15"/>
      <c r="ACN18" s="15"/>
      <c r="ACO18" s="15"/>
      <c r="ACP18" s="15"/>
      <c r="ACQ18" s="15"/>
      <c r="ACR18" s="15"/>
      <c r="ACS18" s="15"/>
      <c r="ACT18" s="15"/>
      <c r="ACU18" s="15"/>
      <c r="ACV18" s="15"/>
      <c r="ACW18" s="15"/>
      <c r="ACX18" s="15"/>
      <c r="ACY18" s="15"/>
      <c r="ACZ18" s="15"/>
      <c r="ADA18" s="15"/>
      <c r="ADB18" s="15"/>
      <c r="ADC18" s="15"/>
      <c r="ADD18" s="15"/>
      <c r="ADE18" s="15"/>
      <c r="ADF18" s="15"/>
      <c r="ADG18" s="15"/>
      <c r="ADH18" s="15"/>
      <c r="ADI18" s="15"/>
      <c r="ADJ18" s="15"/>
      <c r="ADK18" s="15"/>
      <c r="ADL18" s="15"/>
      <c r="ADM18" s="15"/>
      <c r="ADN18" s="15"/>
      <c r="ADO18" s="15"/>
      <c r="ADP18" s="15"/>
      <c r="ADQ18" s="15"/>
      <c r="ADR18" s="15"/>
      <c r="ADS18" s="15"/>
      <c r="ADT18" s="15"/>
      <c r="ADU18" s="15"/>
      <c r="ADV18" s="15"/>
      <c r="ADW18" s="15"/>
      <c r="ADX18" s="15"/>
      <c r="ADY18" s="15"/>
      <c r="ADZ18" s="15"/>
      <c r="AEA18" s="15"/>
      <c r="AEB18" s="15"/>
      <c r="AEC18" s="15"/>
      <c r="AED18" s="15"/>
      <c r="AEE18" s="15"/>
      <c r="AEF18" s="15"/>
      <c r="AEG18" s="15"/>
      <c r="AEH18" s="15"/>
      <c r="AEI18" s="15"/>
      <c r="AEJ18" s="15"/>
      <c r="AEK18" s="15"/>
      <c r="AEL18" s="15"/>
      <c r="AEM18" s="15"/>
      <c r="AEN18" s="15"/>
      <c r="AEO18" s="15"/>
      <c r="AEP18" s="15"/>
      <c r="AEQ18" s="15"/>
      <c r="AER18" s="15"/>
      <c r="AES18" s="15"/>
      <c r="AET18" s="15"/>
      <c r="AEU18" s="15"/>
      <c r="AEV18" s="15"/>
      <c r="AEW18" s="15"/>
      <c r="AEX18" s="15"/>
      <c r="AEY18" s="15"/>
      <c r="AEZ18" s="15"/>
      <c r="AFA18" s="15"/>
      <c r="AFB18" s="15"/>
      <c r="AFC18" s="15"/>
      <c r="AFD18" s="15"/>
      <c r="AFE18" s="15"/>
      <c r="AFF18" s="15"/>
      <c r="AFG18" s="15"/>
      <c r="AFH18" s="15"/>
      <c r="AFI18" s="15"/>
      <c r="AFJ18" s="15"/>
      <c r="AFK18" s="15"/>
      <c r="AFL18" s="15"/>
      <c r="AFM18" s="15"/>
      <c r="AFN18" s="15"/>
      <c r="AFO18" s="15"/>
      <c r="AFP18" s="15"/>
      <c r="AFQ18" s="15"/>
      <c r="AFR18" s="15"/>
      <c r="AFS18" s="15"/>
      <c r="AFT18" s="15"/>
      <c r="AFU18" s="15"/>
      <c r="AFV18" s="15"/>
      <c r="AFW18" s="15"/>
      <c r="AFX18" s="15"/>
      <c r="AFY18" s="15"/>
      <c r="AFZ18" s="15"/>
      <c r="AGA18" s="15"/>
      <c r="AGB18" s="15"/>
      <c r="AGC18" s="15"/>
      <c r="AGD18" s="15"/>
      <c r="AGE18" s="15"/>
      <c r="AGF18" s="15"/>
      <c r="AGG18" s="15"/>
      <c r="AGH18" s="15"/>
      <c r="AGI18" s="15"/>
      <c r="AGJ18" s="15"/>
      <c r="AGK18" s="15"/>
      <c r="AGL18" s="15"/>
      <c r="AGM18" s="15"/>
      <c r="AGN18" s="15"/>
      <c r="AGO18" s="15"/>
      <c r="AGP18" s="15"/>
      <c r="AGQ18" s="15"/>
      <c r="AGR18" s="15"/>
      <c r="AGS18" s="15"/>
      <c r="AGT18" s="15"/>
      <c r="AGU18" s="15"/>
      <c r="AGV18" s="15"/>
      <c r="AGW18" s="15"/>
      <c r="AGX18" s="15"/>
      <c r="AGY18" s="15"/>
      <c r="AGZ18" s="15"/>
      <c r="AHA18" s="15"/>
      <c r="AHB18" s="15"/>
      <c r="AHC18" s="15"/>
      <c r="AHD18" s="15"/>
      <c r="AHE18" s="15"/>
      <c r="AHF18" s="15"/>
      <c r="AHG18" s="15"/>
      <c r="AHH18" s="15"/>
      <c r="AHI18" s="15"/>
      <c r="AHJ18" s="15"/>
      <c r="AHK18" s="15"/>
      <c r="AHL18" s="15"/>
      <c r="AHM18" s="15"/>
      <c r="AHN18" s="15"/>
      <c r="AHO18" s="15"/>
      <c r="AHP18" s="15"/>
      <c r="AHQ18" s="15"/>
      <c r="AHR18" s="15"/>
      <c r="AHS18" s="15"/>
      <c r="AHT18" s="15"/>
      <c r="AHU18" s="15"/>
      <c r="AHV18" s="15"/>
      <c r="AHW18" s="15"/>
      <c r="AHX18" s="15"/>
      <c r="AHY18" s="15"/>
      <c r="AHZ18" s="15"/>
      <c r="AIA18" s="15"/>
      <c r="AIB18" s="15"/>
      <c r="AIC18" s="15"/>
      <c r="AID18" s="15"/>
      <c r="AIE18" s="15"/>
      <c r="AIF18" s="15"/>
      <c r="AIG18" s="15"/>
      <c r="AIH18" s="15"/>
      <c r="AII18" s="15"/>
      <c r="AIJ18" s="15"/>
      <c r="AIK18" s="15"/>
      <c r="AIL18" s="15"/>
      <c r="AIM18" s="15"/>
      <c r="AIN18" s="15"/>
      <c r="AIO18" s="15"/>
      <c r="AIP18" s="15"/>
      <c r="AIQ18" s="15"/>
      <c r="AIR18" s="15"/>
      <c r="AIS18" s="15"/>
      <c r="AIT18" s="15"/>
      <c r="AIU18" s="15"/>
      <c r="AIV18" s="15"/>
      <c r="AIW18" s="15"/>
      <c r="AIX18" s="15"/>
      <c r="AIY18" s="15"/>
      <c r="AIZ18" s="15"/>
      <c r="AJA18" s="15"/>
      <c r="AJB18" s="15"/>
      <c r="AJC18" s="15"/>
      <c r="AJD18" s="15"/>
      <c r="AJE18" s="15"/>
      <c r="AJF18" s="15"/>
      <c r="AJG18" s="15"/>
      <c r="AJH18" s="15"/>
      <c r="AJI18" s="15"/>
      <c r="AJJ18" s="15"/>
      <c r="AJK18" s="15"/>
      <c r="AJL18" s="15"/>
      <c r="AJM18" s="15"/>
      <c r="AJN18" s="15"/>
      <c r="AJO18" s="15"/>
      <c r="AJP18" s="15"/>
      <c r="AJQ18" s="15"/>
      <c r="AJR18" s="15"/>
      <c r="AJS18" s="15"/>
      <c r="AJT18" s="15"/>
      <c r="AJU18" s="15"/>
      <c r="AJV18" s="15"/>
      <c r="AJW18" s="15"/>
      <c r="AJX18" s="15"/>
      <c r="AJY18" s="15"/>
      <c r="AJZ18" s="15"/>
      <c r="AKA18" s="15"/>
      <c r="AKB18" s="15"/>
      <c r="AKC18" s="15"/>
      <c r="AKD18" s="15"/>
      <c r="AKE18" s="15"/>
      <c r="AKF18" s="15"/>
      <c r="AKG18" s="15"/>
      <c r="AKH18" s="15"/>
      <c r="AKI18" s="15"/>
      <c r="AKJ18" s="15"/>
      <c r="AKK18" s="15"/>
      <c r="AKL18" s="15"/>
      <c r="AKM18" s="15"/>
      <c r="AKN18" s="15"/>
      <c r="AKO18" s="15"/>
      <c r="AKP18" s="15"/>
      <c r="AKQ18" s="15"/>
      <c r="AKR18" s="15"/>
      <c r="AKS18" s="15"/>
      <c r="AKT18" s="15"/>
      <c r="AKU18" s="15"/>
      <c r="AKV18" s="15"/>
      <c r="AKW18" s="15"/>
      <c r="AKX18" s="15"/>
      <c r="AKY18" s="15"/>
      <c r="AKZ18" s="15"/>
      <c r="ALA18" s="15"/>
      <c r="ALB18" s="15"/>
      <c r="ALC18" s="15"/>
      <c r="ALD18" s="15"/>
      <c r="ALE18" s="15"/>
      <c r="ALF18" s="15"/>
      <c r="ALG18" s="15"/>
      <c r="ALH18" s="15"/>
      <c r="ALI18" s="15"/>
      <c r="ALJ18" s="15"/>
      <c r="ALK18" s="15"/>
      <c r="ALL18" s="15"/>
      <c r="ALM18" s="15"/>
      <c r="ALN18" s="15"/>
      <c r="ALO18" s="15"/>
      <c r="ALP18" s="15"/>
      <c r="ALQ18" s="15"/>
      <c r="ALR18" s="15"/>
      <c r="ALS18" s="15"/>
      <c r="ALT18" s="15"/>
      <c r="ALU18" s="15"/>
      <c r="ALV18" s="15"/>
      <c r="ALW18" s="15"/>
      <c r="ALX18" s="15"/>
      <c r="ALY18" s="15"/>
      <c r="ALZ18" s="15"/>
      <c r="AMA18" s="15"/>
      <c r="AMB18" s="15"/>
      <c r="AMC18" s="15"/>
      <c r="AMD18" s="15"/>
      <c r="AME18" s="15"/>
      <c r="AMF18" s="15"/>
      <c r="AMG18" s="15"/>
      <c r="AMH18" s="15"/>
      <c r="AMI18" s="15"/>
      <c r="AMJ18" s="15"/>
      <c r="AMK18" s="15"/>
      <c r="AML18" s="15"/>
      <c r="AMM18" s="15"/>
      <c r="AMN18" s="15"/>
      <c r="AMO18" s="15"/>
      <c r="AMP18" s="15"/>
      <c r="AMQ18" s="15"/>
      <c r="AMR18" s="15"/>
      <c r="AMS18" s="15"/>
      <c r="AMT18" s="15"/>
      <c r="AMU18" s="15"/>
      <c r="AMV18" s="15"/>
      <c r="AMW18" s="15"/>
      <c r="AMX18" s="15"/>
      <c r="AMY18" s="15"/>
      <c r="AMZ18" s="15"/>
      <c r="ANA18" s="15"/>
      <c r="ANB18" s="15"/>
      <c r="ANC18" s="15"/>
      <c r="AND18" s="15"/>
      <c r="ANE18" s="15"/>
      <c r="ANF18" s="15"/>
      <c r="ANG18" s="15"/>
      <c r="ANH18" s="15"/>
      <c r="ANI18" s="15"/>
      <c r="ANJ18" s="15"/>
      <c r="ANK18" s="15"/>
      <c r="ANL18" s="15"/>
      <c r="ANM18" s="15"/>
      <c r="ANN18" s="15"/>
      <c r="ANO18" s="15"/>
      <c r="ANP18" s="15"/>
      <c r="ANQ18" s="15"/>
      <c r="ANR18" s="15"/>
      <c r="ANS18" s="15"/>
      <c r="ANT18" s="15"/>
      <c r="ANU18" s="15"/>
      <c r="ANV18" s="15"/>
      <c r="ANW18" s="15"/>
      <c r="ANX18" s="15"/>
      <c r="ANY18" s="15"/>
      <c r="ANZ18" s="15"/>
      <c r="AOA18" s="15"/>
      <c r="AOB18" s="15"/>
      <c r="AOC18" s="15"/>
      <c r="AOD18" s="15"/>
      <c r="AOE18" s="15"/>
      <c r="AOF18" s="15"/>
      <c r="AOG18" s="15"/>
      <c r="AOH18" s="15"/>
      <c r="AOI18" s="15"/>
      <c r="AOJ18" s="15"/>
      <c r="AOK18" s="15"/>
      <c r="AOL18" s="15"/>
      <c r="AOM18" s="15"/>
      <c r="AON18" s="15"/>
      <c r="AOO18" s="15"/>
      <c r="AOP18" s="15"/>
      <c r="AOQ18" s="15"/>
      <c r="AOR18" s="15"/>
      <c r="AOS18" s="15"/>
      <c r="AOT18" s="15"/>
      <c r="AOU18" s="15"/>
      <c r="AOV18" s="15"/>
      <c r="AOW18" s="15"/>
      <c r="AOX18" s="15"/>
      <c r="AOY18" s="15"/>
      <c r="AOZ18" s="15"/>
      <c r="APA18" s="15"/>
      <c r="APB18" s="15"/>
      <c r="APC18" s="15"/>
      <c r="APD18" s="15"/>
      <c r="APE18" s="15"/>
      <c r="APF18" s="15"/>
      <c r="APG18" s="15"/>
      <c r="APH18" s="15"/>
      <c r="API18" s="15"/>
      <c r="APJ18" s="15"/>
      <c r="APK18" s="15"/>
      <c r="APL18" s="15"/>
      <c r="APM18" s="15"/>
      <c r="APN18" s="15"/>
      <c r="APO18" s="15"/>
      <c r="APP18" s="15"/>
      <c r="APQ18" s="15"/>
      <c r="APR18" s="15"/>
      <c r="APS18" s="15"/>
      <c r="APT18" s="15"/>
      <c r="APU18" s="15"/>
      <c r="APV18" s="15"/>
      <c r="APW18" s="15"/>
      <c r="APX18" s="15"/>
      <c r="APY18" s="15"/>
      <c r="APZ18" s="15"/>
      <c r="AQA18" s="15"/>
      <c r="AQB18" s="15"/>
      <c r="AQC18" s="15"/>
      <c r="AQD18" s="15"/>
      <c r="AQE18" s="15"/>
      <c r="AQF18" s="15"/>
      <c r="AQG18" s="15"/>
      <c r="AQH18" s="15"/>
      <c r="AQI18" s="15"/>
      <c r="AQJ18" s="15"/>
      <c r="AQK18" s="15"/>
      <c r="AQL18" s="15"/>
      <c r="AQM18" s="15"/>
      <c r="AQN18" s="15"/>
      <c r="AQO18" s="15"/>
      <c r="AQP18" s="15"/>
      <c r="AQQ18" s="15"/>
      <c r="AQR18" s="15"/>
      <c r="AQS18" s="15"/>
      <c r="AQT18" s="15"/>
      <c r="AQU18" s="15"/>
      <c r="AQV18" s="15"/>
      <c r="AQW18" s="15"/>
      <c r="AQX18" s="15"/>
      <c r="AQY18" s="15"/>
      <c r="AQZ18" s="15"/>
      <c r="ARA18" s="15"/>
      <c r="ARB18" s="15"/>
      <c r="ARC18" s="15"/>
      <c r="ARD18" s="15"/>
      <c r="ARE18" s="15"/>
      <c r="ARF18" s="15"/>
      <c r="ARG18" s="15"/>
      <c r="ARH18" s="15"/>
      <c r="ARI18" s="15"/>
      <c r="ARJ18" s="15"/>
      <c r="ARK18" s="15"/>
      <c r="ARL18" s="15"/>
      <c r="ARM18" s="15"/>
      <c r="ARN18" s="15"/>
      <c r="ARO18" s="15"/>
      <c r="ARP18" s="15"/>
      <c r="ARQ18" s="15"/>
      <c r="ARR18" s="15"/>
      <c r="ARS18" s="15"/>
      <c r="ART18" s="15"/>
      <c r="ARU18" s="15"/>
      <c r="ARV18" s="15"/>
      <c r="ARW18" s="15"/>
      <c r="ARX18" s="15"/>
      <c r="ARY18" s="15"/>
      <c r="ARZ18" s="15"/>
      <c r="ASA18" s="15"/>
      <c r="ASB18" s="15"/>
      <c r="ASC18" s="15"/>
      <c r="ASD18" s="15"/>
      <c r="ASE18" s="15"/>
      <c r="ASF18" s="15"/>
      <c r="ASG18" s="15"/>
      <c r="ASH18" s="15"/>
      <c r="ASI18" s="15"/>
      <c r="ASJ18" s="15"/>
      <c r="ASK18" s="15"/>
      <c r="ASL18" s="15"/>
      <c r="ASM18" s="15"/>
      <c r="ASN18" s="15"/>
      <c r="ASO18" s="15"/>
      <c r="ASP18" s="15"/>
      <c r="ASQ18" s="15"/>
      <c r="ASR18" s="15"/>
      <c r="ASS18" s="15"/>
      <c r="AST18" s="15"/>
      <c r="ASU18" s="15"/>
      <c r="ASV18" s="15"/>
      <c r="ASW18" s="15"/>
      <c r="ASX18" s="15"/>
      <c r="ASY18" s="15"/>
      <c r="ASZ18" s="15"/>
      <c r="ATA18" s="15"/>
      <c r="ATB18" s="15"/>
      <c r="ATC18" s="15"/>
      <c r="ATD18" s="15"/>
      <c r="ATE18" s="15"/>
      <c r="ATF18" s="15"/>
      <c r="ATG18" s="15"/>
      <c r="ATH18" s="15"/>
      <c r="ATI18" s="15"/>
      <c r="ATJ18" s="15"/>
      <c r="ATK18" s="15"/>
      <c r="ATL18" s="15"/>
      <c r="ATM18" s="15"/>
      <c r="ATN18" s="15"/>
      <c r="ATO18" s="15"/>
      <c r="ATP18" s="15"/>
      <c r="ATQ18" s="15"/>
      <c r="ATR18" s="15"/>
      <c r="ATS18" s="15"/>
      <c r="ATT18" s="15"/>
      <c r="ATU18" s="15"/>
      <c r="ATV18" s="15"/>
      <c r="ATW18" s="15"/>
      <c r="ATX18" s="15"/>
      <c r="ATY18" s="15"/>
      <c r="ATZ18" s="15"/>
      <c r="AUA18" s="15"/>
      <c r="AUB18" s="15"/>
      <c r="AUC18" s="15"/>
      <c r="AUD18" s="15"/>
      <c r="AUE18" s="15"/>
      <c r="AUF18" s="15"/>
      <c r="AUG18" s="15"/>
      <c r="AUH18" s="15"/>
      <c r="AUI18" s="15"/>
      <c r="AUJ18" s="15"/>
      <c r="AUK18" s="15"/>
      <c r="AUL18" s="15"/>
      <c r="AUM18" s="15"/>
      <c r="AUN18" s="15"/>
      <c r="AUO18" s="15"/>
      <c r="AUP18" s="15"/>
      <c r="AUQ18" s="15"/>
      <c r="AUR18" s="15"/>
      <c r="AUS18" s="15"/>
      <c r="AUT18" s="15"/>
      <c r="AUU18" s="15"/>
      <c r="AUV18" s="15"/>
      <c r="AUW18" s="15"/>
      <c r="AUX18" s="15"/>
      <c r="AUY18" s="15"/>
      <c r="AUZ18" s="15"/>
      <c r="AVA18" s="15"/>
      <c r="AVB18" s="15"/>
      <c r="AVC18" s="15"/>
      <c r="AVD18" s="15"/>
      <c r="AVE18" s="15"/>
      <c r="AVF18" s="15"/>
      <c r="AVG18" s="15"/>
      <c r="AVH18" s="15"/>
      <c r="AVI18" s="15"/>
      <c r="AVJ18" s="15"/>
      <c r="AVK18" s="15"/>
      <c r="AVL18" s="15"/>
      <c r="AVM18" s="15"/>
      <c r="AVN18" s="15"/>
      <c r="AVO18" s="15"/>
      <c r="AVP18" s="15"/>
      <c r="AVQ18" s="15"/>
      <c r="AVR18" s="15"/>
      <c r="AVS18" s="15"/>
      <c r="AVT18" s="15"/>
      <c r="AVU18" s="15"/>
      <c r="AVV18" s="15"/>
      <c r="AVW18" s="15"/>
      <c r="AVX18" s="15"/>
      <c r="AVY18" s="15"/>
      <c r="AVZ18" s="15"/>
      <c r="AWA18" s="15"/>
      <c r="AWB18" s="15"/>
      <c r="AWC18" s="15"/>
      <c r="AWD18" s="15"/>
      <c r="AWE18" s="15"/>
      <c r="AWF18" s="15"/>
      <c r="AWG18" s="15"/>
      <c r="AWH18" s="15"/>
      <c r="AWI18" s="15"/>
      <c r="AWJ18" s="15"/>
      <c r="AWK18" s="15"/>
      <c r="AWL18" s="15"/>
      <c r="AWM18" s="15"/>
      <c r="AWN18" s="15"/>
      <c r="AWO18" s="15"/>
      <c r="AWP18" s="15"/>
      <c r="AWQ18" s="15"/>
      <c r="AWR18" s="15"/>
      <c r="AWS18" s="15"/>
      <c r="AWT18" s="15"/>
      <c r="AWU18" s="15"/>
      <c r="AWV18" s="15"/>
      <c r="AWW18" s="15"/>
      <c r="AWX18" s="15"/>
      <c r="AWY18" s="15"/>
      <c r="AWZ18" s="15"/>
      <c r="AXA18" s="15"/>
      <c r="AXB18" s="15"/>
      <c r="AXC18" s="15"/>
      <c r="AXD18" s="15"/>
      <c r="AXE18" s="15"/>
      <c r="AXF18" s="15"/>
      <c r="AXG18" s="15"/>
      <c r="AXH18" s="15"/>
      <c r="AXI18" s="15"/>
      <c r="AXJ18" s="15"/>
      <c r="AXK18" s="15"/>
      <c r="AXL18" s="15"/>
      <c r="AXM18" s="15"/>
      <c r="AXN18" s="15"/>
      <c r="AXO18" s="15"/>
      <c r="AXP18" s="15"/>
      <c r="AXQ18" s="15"/>
      <c r="AXR18" s="15"/>
      <c r="AXS18" s="15"/>
      <c r="AXT18" s="15"/>
      <c r="AXU18" s="15"/>
      <c r="AXV18" s="15"/>
      <c r="AXW18" s="15"/>
      <c r="AXX18" s="15"/>
      <c r="AXY18" s="15"/>
      <c r="AXZ18" s="15"/>
      <c r="AYA18" s="15"/>
      <c r="AYB18" s="15"/>
      <c r="AYC18" s="15"/>
      <c r="AYD18" s="15"/>
      <c r="AYE18" s="15"/>
      <c r="AYF18" s="15"/>
      <c r="AYG18" s="15"/>
      <c r="AYH18" s="15"/>
      <c r="AYI18" s="15"/>
      <c r="AYJ18" s="15"/>
      <c r="AYK18" s="15"/>
      <c r="AYL18" s="15"/>
      <c r="AYM18" s="15"/>
      <c r="AYN18" s="15"/>
      <c r="AYO18" s="15"/>
      <c r="AYP18" s="15"/>
      <c r="AYQ18" s="15"/>
      <c r="AYR18" s="15"/>
      <c r="AYS18" s="15"/>
      <c r="AYT18" s="15"/>
      <c r="AYU18" s="15"/>
      <c r="AYV18" s="15"/>
      <c r="AYW18" s="15"/>
      <c r="AYX18" s="15"/>
      <c r="AYY18" s="15"/>
      <c r="AYZ18" s="15"/>
      <c r="AZA18" s="15"/>
      <c r="AZB18" s="15"/>
      <c r="AZC18" s="15"/>
      <c r="AZD18" s="15"/>
      <c r="AZE18" s="15"/>
      <c r="AZF18" s="15"/>
      <c r="AZG18" s="15"/>
      <c r="AZH18" s="15"/>
      <c r="AZI18" s="15"/>
      <c r="AZJ18" s="15"/>
      <c r="AZK18" s="15"/>
      <c r="AZL18" s="15"/>
      <c r="AZM18" s="15"/>
      <c r="AZN18" s="15"/>
      <c r="AZO18" s="15"/>
      <c r="AZP18" s="15"/>
      <c r="AZQ18" s="15"/>
      <c r="AZR18" s="15"/>
      <c r="AZS18" s="15"/>
      <c r="AZT18" s="15"/>
      <c r="AZU18" s="15"/>
      <c r="AZV18" s="15"/>
      <c r="AZW18" s="15"/>
      <c r="AZX18" s="15"/>
      <c r="AZY18" s="15"/>
      <c r="AZZ18" s="15"/>
      <c r="BAA18" s="15"/>
      <c r="BAB18" s="15"/>
      <c r="BAC18" s="15"/>
      <c r="BAD18" s="15"/>
      <c r="BAE18" s="15"/>
      <c r="BAF18" s="15"/>
      <c r="BAG18" s="15"/>
      <c r="BAH18" s="15"/>
      <c r="BAI18" s="15"/>
      <c r="BAJ18" s="15"/>
      <c r="BAK18" s="15"/>
      <c r="BAL18" s="15"/>
      <c r="BAM18" s="15"/>
      <c r="BAN18" s="15"/>
      <c r="BAO18" s="15"/>
      <c r="BAP18" s="15"/>
      <c r="BAQ18" s="15"/>
      <c r="BAR18" s="15"/>
      <c r="BAS18" s="15"/>
      <c r="BAT18" s="15"/>
      <c r="BAU18" s="15"/>
      <c r="BAV18" s="15"/>
      <c r="BAW18" s="15"/>
      <c r="BAX18" s="15"/>
      <c r="BAY18" s="15"/>
      <c r="BAZ18" s="15"/>
      <c r="BBA18" s="15"/>
      <c r="BBB18" s="15"/>
      <c r="BBC18" s="15"/>
      <c r="BBD18" s="15"/>
      <c r="BBE18" s="15"/>
      <c r="BBF18" s="15"/>
      <c r="BBG18" s="15"/>
      <c r="BBH18" s="15"/>
      <c r="BBI18" s="15"/>
      <c r="BBJ18" s="15"/>
      <c r="BBK18" s="15"/>
      <c r="BBL18" s="15"/>
      <c r="BBM18" s="15"/>
      <c r="BBN18" s="15"/>
      <c r="BBO18" s="15"/>
      <c r="BBP18" s="15"/>
      <c r="BBQ18" s="15"/>
      <c r="BBR18" s="15"/>
      <c r="BBS18" s="15"/>
      <c r="BBT18" s="15"/>
      <c r="BBU18" s="15"/>
      <c r="BBV18" s="15"/>
      <c r="BBW18" s="15"/>
      <c r="BBX18" s="15"/>
      <c r="BBY18" s="15"/>
      <c r="BBZ18" s="15"/>
      <c r="BCA18" s="15"/>
      <c r="BCB18" s="15"/>
      <c r="BCC18" s="15"/>
      <c r="BCD18" s="15"/>
      <c r="BCE18" s="15"/>
      <c r="BCF18" s="15"/>
      <c r="BCG18" s="15"/>
      <c r="BCH18" s="15"/>
      <c r="BCI18" s="15"/>
      <c r="BCJ18" s="15"/>
      <c r="BCK18" s="15"/>
      <c r="BCL18" s="15"/>
      <c r="BCM18" s="15"/>
      <c r="BCN18" s="15"/>
      <c r="BCO18" s="15"/>
      <c r="BCP18" s="15"/>
      <c r="BCQ18" s="15"/>
      <c r="BCR18" s="15"/>
      <c r="BCS18" s="15"/>
      <c r="BCT18" s="15"/>
      <c r="BCU18" s="15"/>
      <c r="BCV18" s="15"/>
      <c r="BCW18" s="15"/>
      <c r="BCX18" s="15"/>
      <c r="BCY18" s="15"/>
      <c r="BCZ18" s="15"/>
      <c r="BDA18" s="15"/>
      <c r="BDB18" s="15"/>
      <c r="BDC18" s="15"/>
      <c r="BDD18" s="15"/>
      <c r="BDE18" s="15"/>
      <c r="BDF18" s="15"/>
      <c r="BDG18" s="15"/>
      <c r="BDH18" s="15"/>
      <c r="BDI18" s="15"/>
      <c r="BDJ18" s="15"/>
      <c r="BDK18" s="15"/>
      <c r="BDL18" s="15"/>
      <c r="BDM18" s="15"/>
      <c r="BDN18" s="15"/>
      <c r="BDO18" s="15"/>
      <c r="BDP18" s="15"/>
      <c r="BDQ18" s="15"/>
      <c r="BDR18" s="15"/>
      <c r="BDS18" s="15"/>
      <c r="BDT18" s="15"/>
      <c r="BDU18" s="15"/>
      <c r="BDV18" s="15"/>
      <c r="BDW18" s="15"/>
      <c r="BDX18" s="15"/>
      <c r="BDY18" s="15"/>
      <c r="BDZ18" s="15"/>
      <c r="BEA18" s="15"/>
      <c r="BEB18" s="15"/>
      <c r="BEC18" s="15"/>
      <c r="BED18" s="15"/>
      <c r="BEE18" s="15"/>
      <c r="BEF18" s="15"/>
      <c r="BEG18" s="15"/>
      <c r="BEH18" s="15"/>
      <c r="BEI18" s="15"/>
      <c r="BEJ18" s="15"/>
      <c r="BEK18" s="15"/>
      <c r="BEL18" s="15"/>
      <c r="BEM18" s="15"/>
      <c r="BEN18" s="15"/>
      <c r="BEO18" s="15"/>
      <c r="BEP18" s="15"/>
      <c r="BEQ18" s="15"/>
      <c r="BER18" s="15"/>
      <c r="BES18" s="15"/>
      <c r="BET18" s="15"/>
      <c r="BEU18" s="15"/>
      <c r="BEV18" s="15"/>
      <c r="BEW18" s="15"/>
      <c r="BEX18" s="15"/>
      <c r="BEY18" s="15"/>
      <c r="BEZ18" s="15"/>
      <c r="BFA18" s="15"/>
      <c r="BFB18" s="15"/>
      <c r="BFC18" s="15"/>
      <c r="BFD18" s="15"/>
      <c r="BFE18" s="15"/>
      <c r="BFF18" s="15"/>
      <c r="BFG18" s="15"/>
      <c r="BFH18" s="15"/>
      <c r="BFI18" s="15"/>
      <c r="BFJ18" s="15"/>
      <c r="BFK18" s="15"/>
      <c r="BFL18" s="15"/>
      <c r="BFM18" s="15"/>
      <c r="BFN18" s="15"/>
      <c r="BFO18" s="15"/>
      <c r="BFP18" s="15"/>
      <c r="BFQ18" s="15"/>
      <c r="BFR18" s="15"/>
      <c r="BFS18" s="15"/>
      <c r="BFT18" s="15"/>
      <c r="BFU18" s="15"/>
      <c r="BFV18" s="15"/>
      <c r="BFW18" s="15"/>
      <c r="BFX18" s="15"/>
      <c r="BFY18" s="15"/>
      <c r="BFZ18" s="15"/>
      <c r="BGA18" s="15"/>
      <c r="BGB18" s="15"/>
      <c r="BGC18" s="15"/>
      <c r="BGD18" s="15"/>
      <c r="BGE18" s="15"/>
      <c r="BGF18" s="15"/>
      <c r="BGG18" s="15"/>
      <c r="BGH18" s="15"/>
      <c r="BGI18" s="15"/>
      <c r="BGJ18" s="15"/>
      <c r="BGK18" s="15"/>
      <c r="BGL18" s="15"/>
      <c r="BGM18" s="15"/>
      <c r="BGN18" s="15"/>
      <c r="BGO18" s="15"/>
      <c r="BGP18" s="15"/>
      <c r="BGQ18" s="15"/>
      <c r="BGR18" s="15"/>
      <c r="BGS18" s="15"/>
      <c r="BGT18" s="15"/>
      <c r="BGU18" s="15"/>
      <c r="BGV18" s="15"/>
      <c r="BGW18" s="15"/>
      <c r="BGX18" s="15"/>
      <c r="BGY18" s="15"/>
      <c r="BGZ18" s="15"/>
      <c r="BHA18" s="15"/>
      <c r="BHB18" s="15"/>
      <c r="BHC18" s="15"/>
      <c r="BHD18" s="15"/>
      <c r="BHE18" s="15"/>
      <c r="BHF18" s="15"/>
      <c r="BHG18" s="15"/>
      <c r="BHH18" s="15"/>
      <c r="BHI18" s="15"/>
      <c r="BHJ18" s="15"/>
      <c r="BHK18" s="15"/>
      <c r="BHL18" s="15"/>
      <c r="BHM18" s="15"/>
      <c r="BHN18" s="15"/>
      <c r="BHO18" s="15"/>
      <c r="BHP18" s="15"/>
      <c r="BHQ18" s="15"/>
      <c r="BHR18" s="15"/>
      <c r="BHS18" s="15"/>
      <c r="BHT18" s="15"/>
      <c r="BHU18" s="15"/>
      <c r="BHV18" s="15"/>
      <c r="BHW18" s="15"/>
      <c r="BHX18" s="15"/>
      <c r="BHY18" s="15"/>
      <c r="BHZ18" s="15"/>
      <c r="BIA18" s="15"/>
      <c r="BIB18" s="15"/>
      <c r="BIC18" s="15"/>
      <c r="BID18" s="15"/>
      <c r="BIE18" s="15"/>
      <c r="BIF18" s="15"/>
      <c r="BIG18" s="15"/>
      <c r="BIH18" s="15"/>
      <c r="BII18" s="15"/>
      <c r="BIJ18" s="15"/>
      <c r="BIK18" s="15"/>
      <c r="BIL18" s="15"/>
      <c r="BIM18" s="15"/>
      <c r="BIN18" s="15"/>
      <c r="BIO18" s="15"/>
      <c r="BIP18" s="15"/>
      <c r="BIQ18" s="15"/>
      <c r="BIR18" s="15"/>
      <c r="BIS18" s="15"/>
      <c r="BIT18" s="15"/>
      <c r="BIU18" s="15"/>
      <c r="BIV18" s="15"/>
      <c r="BIW18" s="15"/>
      <c r="BIX18" s="15"/>
      <c r="BIY18" s="15"/>
      <c r="BIZ18" s="15"/>
      <c r="BJA18" s="15"/>
      <c r="BJB18" s="15"/>
      <c r="BJC18" s="15"/>
      <c r="BJD18" s="15"/>
      <c r="BJE18" s="15"/>
      <c r="BJF18" s="15"/>
      <c r="BJG18" s="15"/>
      <c r="BJH18" s="15"/>
      <c r="BJI18" s="15"/>
      <c r="BJJ18" s="15"/>
      <c r="BJK18" s="15"/>
      <c r="BJL18" s="15"/>
      <c r="BJM18" s="15"/>
      <c r="BJN18" s="15"/>
      <c r="BJO18" s="15"/>
      <c r="BJP18" s="15"/>
      <c r="BJQ18" s="15"/>
      <c r="BJR18" s="15"/>
      <c r="BJS18" s="15"/>
      <c r="BJT18" s="15"/>
      <c r="BJU18" s="15"/>
      <c r="BJV18" s="15"/>
      <c r="BJW18" s="15"/>
      <c r="BJX18" s="15"/>
      <c r="BJY18" s="15"/>
      <c r="BJZ18" s="15"/>
      <c r="BKA18" s="15"/>
      <c r="BKB18" s="15"/>
      <c r="BKC18" s="15"/>
      <c r="BKD18" s="15"/>
      <c r="BKE18" s="15"/>
      <c r="BKF18" s="15"/>
      <c r="BKG18" s="15"/>
      <c r="BKH18" s="15"/>
      <c r="BKI18" s="15"/>
      <c r="BKJ18" s="15"/>
      <c r="BKK18" s="15"/>
      <c r="BKL18" s="15"/>
      <c r="BKM18" s="15"/>
      <c r="BKN18" s="15"/>
      <c r="BKO18" s="15"/>
      <c r="BKP18" s="15"/>
      <c r="BKQ18" s="15"/>
      <c r="BKR18" s="15"/>
      <c r="BKS18" s="15"/>
      <c r="BKT18" s="15"/>
      <c r="BKU18" s="15"/>
      <c r="BKV18" s="15"/>
      <c r="BKW18" s="15"/>
      <c r="BKX18" s="15"/>
      <c r="BKY18" s="15"/>
      <c r="BKZ18" s="15"/>
      <c r="BLA18" s="15"/>
      <c r="BLB18" s="15"/>
      <c r="BLC18" s="15"/>
      <c r="BLD18" s="15"/>
      <c r="BLE18" s="15"/>
      <c r="BLF18" s="15"/>
      <c r="BLG18" s="15"/>
      <c r="BLH18" s="15"/>
      <c r="BLI18" s="15"/>
      <c r="BLJ18" s="15"/>
      <c r="BLK18" s="15"/>
      <c r="BLL18" s="15"/>
      <c r="BLM18" s="15"/>
      <c r="BLN18" s="15"/>
      <c r="BLO18" s="15"/>
      <c r="BLP18" s="15"/>
      <c r="BLQ18" s="15"/>
      <c r="BLR18" s="15"/>
      <c r="BLS18" s="15"/>
      <c r="BLT18" s="15"/>
      <c r="BLU18" s="15"/>
      <c r="BLV18" s="15"/>
      <c r="BLW18" s="15"/>
      <c r="BLX18" s="15"/>
      <c r="BLY18" s="15"/>
      <c r="BLZ18" s="15"/>
      <c r="BMA18" s="15"/>
      <c r="BMB18" s="15"/>
      <c r="BMC18" s="15"/>
      <c r="BMD18" s="15"/>
      <c r="BME18" s="15"/>
      <c r="BMF18" s="15"/>
      <c r="BMG18" s="15"/>
      <c r="BMH18" s="15"/>
      <c r="BMI18" s="15"/>
      <c r="BMJ18" s="15"/>
      <c r="BMK18" s="28"/>
    </row>
    <row r="19" spans="1:1701" s="29" customFormat="1" ht="135.75" customHeight="1" x14ac:dyDescent="0.25">
      <c r="A19" s="45" t="s">
        <v>80</v>
      </c>
      <c r="B19" s="25" t="s">
        <v>81</v>
      </c>
      <c r="C19" s="24" t="s">
        <v>82</v>
      </c>
      <c r="D19" s="18" t="s">
        <v>83</v>
      </c>
      <c r="E19" s="18" t="s">
        <v>84</v>
      </c>
      <c r="F19" s="35">
        <v>0.94</v>
      </c>
      <c r="G19" s="46"/>
      <c r="H19" s="72"/>
      <c r="I19" s="46"/>
      <c r="J19" s="72"/>
      <c r="K19" s="46"/>
      <c r="L19" s="72"/>
      <c r="M19" s="46"/>
      <c r="N19" s="73">
        <v>0.94</v>
      </c>
      <c r="O19" s="20">
        <f t="shared" si="0"/>
        <v>0</v>
      </c>
      <c r="P19" s="20">
        <f t="shared" si="0"/>
        <v>0.94</v>
      </c>
      <c r="Q19" s="47" t="s">
        <v>85</v>
      </c>
      <c r="R19" s="47" t="s">
        <v>86</v>
      </c>
      <c r="S19" s="47"/>
      <c r="T19" s="47"/>
      <c r="U19" s="24" t="s">
        <v>87</v>
      </c>
      <c r="V19" s="48"/>
      <c r="W19" s="48"/>
      <c r="X19" s="48"/>
      <c r="Y19" s="25" t="s">
        <v>45</v>
      </c>
      <c r="Z19" s="24" t="s">
        <v>88</v>
      </c>
      <c r="AA19" s="25" t="s">
        <v>89</v>
      </c>
      <c r="AB19" s="49" t="s">
        <v>90</v>
      </c>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5"/>
      <c r="KR19" s="15"/>
      <c r="KS19" s="15"/>
      <c r="KT19" s="15"/>
      <c r="KU19" s="15"/>
      <c r="KV19" s="15"/>
      <c r="KW19" s="15"/>
      <c r="KX19" s="15"/>
      <c r="KY19" s="15"/>
      <c r="KZ19" s="15"/>
      <c r="LA19" s="15"/>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5"/>
      <c r="MU19" s="15"/>
      <c r="MV19" s="15"/>
      <c r="MW19" s="15"/>
      <c r="MX19" s="15"/>
      <c r="MY19" s="15"/>
      <c r="MZ19" s="15"/>
      <c r="NA19" s="15"/>
      <c r="NB19" s="15"/>
      <c r="NC19" s="15"/>
      <c r="ND19" s="15"/>
      <c r="NE19" s="15"/>
      <c r="NF19" s="15"/>
      <c r="NG19" s="15"/>
      <c r="NH19" s="15"/>
      <c r="NI19" s="15"/>
      <c r="NJ19" s="15"/>
      <c r="NK19" s="15"/>
      <c r="NL19" s="15"/>
      <c r="NM19" s="15"/>
      <c r="NN19" s="15"/>
      <c r="NO19" s="15"/>
      <c r="NP19" s="15"/>
      <c r="NQ19" s="15"/>
      <c r="NR19" s="15"/>
      <c r="NS19" s="15"/>
      <c r="NT19" s="15"/>
      <c r="NU19" s="15"/>
      <c r="NV19" s="15"/>
      <c r="NW19" s="15"/>
      <c r="NX19" s="15"/>
      <c r="NY19" s="15"/>
      <c r="NZ19" s="15"/>
      <c r="OA19" s="15"/>
      <c r="OB19" s="15"/>
      <c r="OC19" s="15"/>
      <c r="OD19" s="15"/>
      <c r="OE19" s="15"/>
      <c r="OF19" s="15"/>
      <c r="OG19" s="15"/>
      <c r="OH19" s="15"/>
      <c r="OI19" s="15"/>
      <c r="OJ19" s="15"/>
      <c r="OK19" s="15"/>
      <c r="OL19" s="15"/>
      <c r="OM19" s="15"/>
      <c r="ON19" s="15"/>
      <c r="OO19" s="15"/>
      <c r="OP19" s="15"/>
      <c r="OQ19" s="15"/>
      <c r="OR19" s="15"/>
      <c r="OS19" s="15"/>
      <c r="OT19" s="15"/>
      <c r="OU19" s="15"/>
      <c r="OV19" s="15"/>
      <c r="OW19" s="15"/>
      <c r="OX19" s="15"/>
      <c r="OY19" s="15"/>
      <c r="OZ19" s="15"/>
      <c r="PA19" s="15"/>
      <c r="PB19" s="15"/>
      <c r="PC19" s="15"/>
      <c r="PD19" s="15"/>
      <c r="PE19" s="15"/>
      <c r="PF19" s="15"/>
      <c r="PG19" s="15"/>
      <c r="PH19" s="15"/>
      <c r="PI19" s="15"/>
      <c r="PJ19" s="15"/>
      <c r="PK19" s="15"/>
      <c r="PL19" s="15"/>
      <c r="PM19" s="15"/>
      <c r="PN19" s="15"/>
      <c r="PO19" s="15"/>
      <c r="PP19" s="15"/>
      <c r="PQ19" s="15"/>
      <c r="PR19" s="15"/>
      <c r="PS19" s="15"/>
      <c r="PT19" s="15"/>
      <c r="PU19" s="15"/>
      <c r="PV19" s="15"/>
      <c r="PW19" s="15"/>
      <c r="PX19" s="15"/>
      <c r="PY19" s="15"/>
      <c r="PZ19" s="15"/>
      <c r="QA19" s="15"/>
      <c r="QB19" s="15"/>
      <c r="QC19" s="15"/>
      <c r="QD19" s="15"/>
      <c r="QE19" s="15"/>
      <c r="QF19" s="15"/>
      <c r="QG19" s="15"/>
      <c r="QH19" s="15"/>
      <c r="QI19" s="15"/>
      <c r="QJ19" s="15"/>
      <c r="QK19" s="15"/>
      <c r="QL19" s="15"/>
      <c r="QM19" s="15"/>
      <c r="QN19" s="15"/>
      <c r="QO19" s="15"/>
      <c r="QP19" s="15"/>
      <c r="QQ19" s="15"/>
      <c r="QR19" s="15"/>
      <c r="QS19" s="15"/>
      <c r="QT19" s="15"/>
      <c r="QU19" s="15"/>
      <c r="QV19" s="15"/>
      <c r="QW19" s="15"/>
      <c r="QX19" s="15"/>
      <c r="QY19" s="15"/>
      <c r="QZ19" s="15"/>
      <c r="RA19" s="15"/>
      <c r="RB19" s="15"/>
      <c r="RC19" s="15"/>
      <c r="RD19" s="15"/>
      <c r="RE19" s="15"/>
      <c r="RF19" s="15"/>
      <c r="RG19" s="15"/>
      <c r="RH19" s="15"/>
      <c r="RI19" s="15"/>
      <c r="RJ19" s="15"/>
      <c r="RK19" s="15"/>
      <c r="RL19" s="15"/>
      <c r="RM19" s="15"/>
      <c r="RN19" s="15"/>
      <c r="RO19" s="15"/>
      <c r="RP19" s="15"/>
      <c r="RQ19" s="15"/>
      <c r="RR19" s="15"/>
      <c r="RS19" s="15"/>
      <c r="RT19" s="15"/>
      <c r="RU19" s="15"/>
      <c r="RV19" s="15"/>
      <c r="RW19" s="15"/>
      <c r="RX19" s="15"/>
      <c r="RY19" s="15"/>
      <c r="RZ19" s="15"/>
      <c r="SA19" s="15"/>
      <c r="SB19" s="15"/>
      <c r="SC19" s="15"/>
      <c r="SD19" s="15"/>
      <c r="SE19" s="15"/>
      <c r="SF19" s="15"/>
      <c r="SG19" s="15"/>
      <c r="SH19" s="15"/>
      <c r="SI19" s="15"/>
      <c r="SJ19" s="15"/>
      <c r="SK19" s="15"/>
      <c r="SL19" s="15"/>
      <c r="SM19" s="15"/>
      <c r="SN19" s="15"/>
      <c r="SO19" s="15"/>
      <c r="SP19" s="15"/>
      <c r="SQ19" s="15"/>
      <c r="SR19" s="15"/>
      <c r="SS19" s="15"/>
      <c r="ST19" s="15"/>
      <c r="SU19" s="15"/>
      <c r="SV19" s="15"/>
      <c r="SW19" s="15"/>
      <c r="SX19" s="15"/>
      <c r="SY19" s="15"/>
      <c r="SZ19" s="15"/>
      <c r="TA19" s="15"/>
      <c r="TB19" s="15"/>
      <c r="TC19" s="15"/>
      <c r="TD19" s="15"/>
      <c r="TE19" s="15"/>
      <c r="TF19" s="15"/>
      <c r="TG19" s="15"/>
      <c r="TH19" s="15"/>
      <c r="TI19" s="15"/>
      <c r="TJ19" s="15"/>
      <c r="TK19" s="15"/>
      <c r="TL19" s="15"/>
      <c r="TM19" s="15"/>
      <c r="TN19" s="15"/>
      <c r="TO19" s="15"/>
      <c r="TP19" s="15"/>
      <c r="TQ19" s="15"/>
      <c r="TR19" s="15"/>
      <c r="TS19" s="15"/>
      <c r="TT19" s="15"/>
      <c r="TU19" s="15"/>
      <c r="TV19" s="15"/>
      <c r="TW19" s="15"/>
      <c r="TX19" s="15"/>
      <c r="TY19" s="15"/>
      <c r="TZ19" s="15"/>
      <c r="UA19" s="15"/>
      <c r="UB19" s="15"/>
      <c r="UC19" s="15"/>
      <c r="UD19" s="15"/>
      <c r="UE19" s="15"/>
      <c r="UF19" s="15"/>
      <c r="UG19" s="15"/>
      <c r="UH19" s="15"/>
      <c r="UI19" s="15"/>
      <c r="UJ19" s="15"/>
      <c r="UK19" s="15"/>
      <c r="UL19" s="15"/>
      <c r="UM19" s="15"/>
      <c r="UN19" s="15"/>
      <c r="UO19" s="15"/>
      <c r="UP19" s="15"/>
      <c r="UQ19" s="15"/>
      <c r="UR19" s="15"/>
      <c r="US19" s="15"/>
      <c r="UT19" s="15"/>
      <c r="UU19" s="15"/>
      <c r="UV19" s="15"/>
      <c r="UW19" s="15"/>
      <c r="UX19" s="15"/>
      <c r="UY19" s="15"/>
      <c r="UZ19" s="15"/>
      <c r="VA19" s="15"/>
      <c r="VB19" s="15"/>
      <c r="VC19" s="15"/>
      <c r="VD19" s="15"/>
      <c r="VE19" s="15"/>
      <c r="VF19" s="15"/>
      <c r="VG19" s="15"/>
      <c r="VH19" s="15"/>
      <c r="VI19" s="15"/>
      <c r="VJ19" s="15"/>
      <c r="VK19" s="15"/>
      <c r="VL19" s="15"/>
      <c r="VM19" s="15"/>
      <c r="VN19" s="15"/>
      <c r="VO19" s="15"/>
      <c r="VP19" s="15"/>
      <c r="VQ19" s="15"/>
      <c r="VR19" s="15"/>
      <c r="VS19" s="15"/>
      <c r="VT19" s="15"/>
      <c r="VU19" s="15"/>
      <c r="VV19" s="15"/>
      <c r="VW19" s="15"/>
      <c r="VX19" s="15"/>
      <c r="VY19" s="15"/>
      <c r="VZ19" s="15"/>
      <c r="WA19" s="15"/>
      <c r="WB19" s="15"/>
      <c r="WC19" s="15"/>
      <c r="WD19" s="15"/>
      <c r="WE19" s="15"/>
      <c r="WF19" s="15"/>
      <c r="WG19" s="15"/>
      <c r="WH19" s="15"/>
      <c r="WI19" s="15"/>
      <c r="WJ19" s="15"/>
      <c r="WK19" s="15"/>
      <c r="WL19" s="15"/>
      <c r="WM19" s="15"/>
      <c r="WN19" s="15"/>
      <c r="WO19" s="15"/>
      <c r="WP19" s="15"/>
      <c r="WQ19" s="15"/>
      <c r="WR19" s="15"/>
      <c r="WS19" s="15"/>
      <c r="WT19" s="15"/>
      <c r="WU19" s="15"/>
      <c r="WV19" s="15"/>
      <c r="WW19" s="15"/>
      <c r="WX19" s="15"/>
      <c r="WY19" s="15"/>
      <c r="WZ19" s="15"/>
      <c r="XA19" s="15"/>
      <c r="XB19" s="15"/>
      <c r="XC19" s="15"/>
      <c r="XD19" s="15"/>
      <c r="XE19" s="15"/>
      <c r="XF19" s="15"/>
      <c r="XG19" s="15"/>
      <c r="XH19" s="15"/>
      <c r="XI19" s="15"/>
      <c r="XJ19" s="15"/>
      <c r="XK19" s="15"/>
      <c r="XL19" s="15"/>
      <c r="XM19" s="15"/>
      <c r="XN19" s="15"/>
      <c r="XO19" s="15"/>
      <c r="XP19" s="15"/>
      <c r="XQ19" s="15"/>
      <c r="XR19" s="15"/>
      <c r="XS19" s="15"/>
      <c r="XT19" s="15"/>
      <c r="XU19" s="15"/>
      <c r="XV19" s="15"/>
      <c r="XW19" s="15"/>
      <c r="XX19" s="15"/>
      <c r="XY19" s="15"/>
      <c r="XZ19" s="15"/>
      <c r="YA19" s="15"/>
      <c r="YB19" s="15"/>
      <c r="YC19" s="15"/>
      <c r="YD19" s="15"/>
      <c r="YE19" s="15"/>
      <c r="YF19" s="15"/>
      <c r="YG19" s="15"/>
      <c r="YH19" s="15"/>
      <c r="YI19" s="15"/>
      <c r="YJ19" s="15"/>
      <c r="YK19" s="15"/>
      <c r="YL19" s="15"/>
      <c r="YM19" s="15"/>
      <c r="YN19" s="15"/>
      <c r="YO19" s="15"/>
      <c r="YP19" s="15"/>
      <c r="YQ19" s="15"/>
      <c r="YR19" s="15"/>
      <c r="YS19" s="15"/>
      <c r="YT19" s="15"/>
      <c r="YU19" s="15"/>
      <c r="YV19" s="15"/>
      <c r="YW19" s="15"/>
      <c r="YX19" s="15"/>
      <c r="YY19" s="15"/>
      <c r="YZ19" s="15"/>
      <c r="ZA19" s="15"/>
      <c r="ZB19" s="15"/>
      <c r="ZC19" s="15"/>
      <c r="ZD19" s="15"/>
      <c r="ZE19" s="15"/>
      <c r="ZF19" s="15"/>
      <c r="ZG19" s="15"/>
      <c r="ZH19" s="15"/>
      <c r="ZI19" s="15"/>
      <c r="ZJ19" s="15"/>
      <c r="ZK19" s="15"/>
      <c r="ZL19" s="15"/>
      <c r="ZM19" s="15"/>
      <c r="ZN19" s="15"/>
      <c r="ZO19" s="15"/>
      <c r="ZP19" s="15"/>
      <c r="ZQ19" s="15"/>
      <c r="ZR19" s="15"/>
      <c r="ZS19" s="15"/>
      <c r="ZT19" s="15"/>
      <c r="ZU19" s="15"/>
      <c r="ZV19" s="15"/>
      <c r="ZW19" s="15"/>
      <c r="ZX19" s="15"/>
      <c r="ZY19" s="15"/>
      <c r="ZZ19" s="15"/>
      <c r="AAA19" s="15"/>
      <c r="AAB19" s="15"/>
      <c r="AAC19" s="15"/>
      <c r="AAD19" s="15"/>
      <c r="AAE19" s="15"/>
      <c r="AAF19" s="15"/>
      <c r="AAG19" s="15"/>
      <c r="AAH19" s="15"/>
      <c r="AAI19" s="15"/>
      <c r="AAJ19" s="15"/>
      <c r="AAK19" s="15"/>
      <c r="AAL19" s="15"/>
      <c r="AAM19" s="15"/>
      <c r="AAN19" s="15"/>
      <c r="AAO19" s="15"/>
      <c r="AAP19" s="15"/>
      <c r="AAQ19" s="15"/>
      <c r="AAR19" s="15"/>
      <c r="AAS19" s="15"/>
      <c r="AAT19" s="15"/>
      <c r="AAU19" s="15"/>
      <c r="AAV19" s="15"/>
      <c r="AAW19" s="15"/>
      <c r="AAX19" s="15"/>
      <c r="AAY19" s="15"/>
      <c r="AAZ19" s="15"/>
      <c r="ABA19" s="15"/>
      <c r="ABB19" s="15"/>
      <c r="ABC19" s="15"/>
      <c r="ABD19" s="15"/>
      <c r="ABE19" s="15"/>
      <c r="ABF19" s="15"/>
      <c r="ABG19" s="15"/>
      <c r="ABH19" s="15"/>
      <c r="ABI19" s="15"/>
      <c r="ABJ19" s="15"/>
      <c r="ABK19" s="15"/>
      <c r="ABL19" s="15"/>
      <c r="ABM19" s="15"/>
      <c r="ABN19" s="15"/>
      <c r="ABO19" s="15"/>
      <c r="ABP19" s="15"/>
      <c r="ABQ19" s="15"/>
      <c r="ABR19" s="15"/>
      <c r="ABS19" s="15"/>
      <c r="ABT19" s="15"/>
      <c r="ABU19" s="15"/>
      <c r="ABV19" s="15"/>
      <c r="ABW19" s="15"/>
      <c r="ABX19" s="15"/>
      <c r="ABY19" s="15"/>
      <c r="ABZ19" s="15"/>
      <c r="ACA19" s="15"/>
      <c r="ACB19" s="15"/>
      <c r="ACC19" s="15"/>
      <c r="ACD19" s="15"/>
      <c r="ACE19" s="15"/>
      <c r="ACF19" s="15"/>
      <c r="ACG19" s="15"/>
      <c r="ACH19" s="15"/>
      <c r="ACI19" s="15"/>
      <c r="ACJ19" s="15"/>
      <c r="ACK19" s="15"/>
      <c r="ACL19" s="15"/>
      <c r="ACM19" s="15"/>
      <c r="ACN19" s="15"/>
      <c r="ACO19" s="15"/>
      <c r="ACP19" s="15"/>
      <c r="ACQ19" s="15"/>
      <c r="ACR19" s="15"/>
      <c r="ACS19" s="15"/>
      <c r="ACT19" s="15"/>
      <c r="ACU19" s="15"/>
      <c r="ACV19" s="15"/>
      <c r="ACW19" s="15"/>
      <c r="ACX19" s="15"/>
      <c r="ACY19" s="15"/>
      <c r="ACZ19" s="15"/>
      <c r="ADA19" s="15"/>
      <c r="ADB19" s="15"/>
      <c r="ADC19" s="15"/>
      <c r="ADD19" s="15"/>
      <c r="ADE19" s="15"/>
      <c r="ADF19" s="15"/>
      <c r="ADG19" s="15"/>
      <c r="ADH19" s="15"/>
      <c r="ADI19" s="15"/>
      <c r="ADJ19" s="15"/>
      <c r="ADK19" s="15"/>
      <c r="ADL19" s="15"/>
      <c r="ADM19" s="15"/>
      <c r="ADN19" s="15"/>
      <c r="ADO19" s="15"/>
      <c r="ADP19" s="15"/>
      <c r="ADQ19" s="15"/>
      <c r="ADR19" s="15"/>
      <c r="ADS19" s="15"/>
      <c r="ADT19" s="15"/>
      <c r="ADU19" s="15"/>
      <c r="ADV19" s="15"/>
      <c r="ADW19" s="15"/>
      <c r="ADX19" s="15"/>
      <c r="ADY19" s="15"/>
      <c r="ADZ19" s="15"/>
      <c r="AEA19" s="15"/>
      <c r="AEB19" s="15"/>
      <c r="AEC19" s="15"/>
      <c r="AED19" s="15"/>
      <c r="AEE19" s="15"/>
      <c r="AEF19" s="15"/>
      <c r="AEG19" s="15"/>
      <c r="AEH19" s="15"/>
      <c r="AEI19" s="15"/>
      <c r="AEJ19" s="15"/>
      <c r="AEK19" s="15"/>
      <c r="AEL19" s="15"/>
      <c r="AEM19" s="15"/>
      <c r="AEN19" s="15"/>
      <c r="AEO19" s="15"/>
      <c r="AEP19" s="15"/>
      <c r="AEQ19" s="15"/>
      <c r="AER19" s="15"/>
      <c r="AES19" s="15"/>
      <c r="AET19" s="15"/>
      <c r="AEU19" s="15"/>
      <c r="AEV19" s="15"/>
      <c r="AEW19" s="15"/>
      <c r="AEX19" s="15"/>
      <c r="AEY19" s="15"/>
      <c r="AEZ19" s="15"/>
      <c r="AFA19" s="15"/>
      <c r="AFB19" s="15"/>
      <c r="AFC19" s="15"/>
      <c r="AFD19" s="15"/>
      <c r="AFE19" s="15"/>
      <c r="AFF19" s="15"/>
      <c r="AFG19" s="15"/>
      <c r="AFH19" s="15"/>
      <c r="AFI19" s="15"/>
      <c r="AFJ19" s="15"/>
      <c r="AFK19" s="15"/>
      <c r="AFL19" s="15"/>
      <c r="AFM19" s="15"/>
      <c r="AFN19" s="15"/>
      <c r="AFO19" s="15"/>
      <c r="AFP19" s="15"/>
      <c r="AFQ19" s="15"/>
      <c r="AFR19" s="15"/>
      <c r="AFS19" s="15"/>
      <c r="AFT19" s="15"/>
      <c r="AFU19" s="15"/>
      <c r="AFV19" s="15"/>
      <c r="AFW19" s="15"/>
      <c r="AFX19" s="15"/>
      <c r="AFY19" s="15"/>
      <c r="AFZ19" s="15"/>
      <c r="AGA19" s="15"/>
      <c r="AGB19" s="15"/>
      <c r="AGC19" s="15"/>
      <c r="AGD19" s="15"/>
      <c r="AGE19" s="15"/>
      <c r="AGF19" s="15"/>
      <c r="AGG19" s="15"/>
      <c r="AGH19" s="15"/>
      <c r="AGI19" s="15"/>
      <c r="AGJ19" s="15"/>
      <c r="AGK19" s="15"/>
      <c r="AGL19" s="15"/>
      <c r="AGM19" s="15"/>
      <c r="AGN19" s="15"/>
      <c r="AGO19" s="15"/>
      <c r="AGP19" s="15"/>
      <c r="AGQ19" s="15"/>
      <c r="AGR19" s="15"/>
      <c r="AGS19" s="15"/>
      <c r="AGT19" s="15"/>
      <c r="AGU19" s="15"/>
      <c r="AGV19" s="15"/>
      <c r="AGW19" s="15"/>
      <c r="AGX19" s="15"/>
      <c r="AGY19" s="15"/>
      <c r="AGZ19" s="15"/>
      <c r="AHA19" s="15"/>
      <c r="AHB19" s="15"/>
      <c r="AHC19" s="15"/>
      <c r="AHD19" s="15"/>
      <c r="AHE19" s="15"/>
      <c r="AHF19" s="15"/>
      <c r="AHG19" s="15"/>
      <c r="AHH19" s="15"/>
      <c r="AHI19" s="15"/>
      <c r="AHJ19" s="15"/>
      <c r="AHK19" s="15"/>
      <c r="AHL19" s="15"/>
      <c r="AHM19" s="15"/>
      <c r="AHN19" s="15"/>
      <c r="AHO19" s="15"/>
      <c r="AHP19" s="15"/>
      <c r="AHQ19" s="15"/>
      <c r="AHR19" s="15"/>
      <c r="AHS19" s="15"/>
      <c r="AHT19" s="15"/>
      <c r="AHU19" s="15"/>
      <c r="AHV19" s="15"/>
      <c r="AHW19" s="15"/>
      <c r="AHX19" s="15"/>
      <c r="AHY19" s="15"/>
      <c r="AHZ19" s="15"/>
      <c r="AIA19" s="15"/>
      <c r="AIB19" s="15"/>
      <c r="AIC19" s="15"/>
      <c r="AID19" s="15"/>
      <c r="AIE19" s="15"/>
      <c r="AIF19" s="15"/>
      <c r="AIG19" s="15"/>
      <c r="AIH19" s="15"/>
      <c r="AII19" s="15"/>
      <c r="AIJ19" s="15"/>
      <c r="AIK19" s="15"/>
      <c r="AIL19" s="15"/>
      <c r="AIM19" s="15"/>
      <c r="AIN19" s="15"/>
      <c r="AIO19" s="15"/>
      <c r="AIP19" s="15"/>
      <c r="AIQ19" s="15"/>
      <c r="AIR19" s="15"/>
      <c r="AIS19" s="15"/>
      <c r="AIT19" s="15"/>
      <c r="AIU19" s="15"/>
      <c r="AIV19" s="15"/>
      <c r="AIW19" s="15"/>
      <c r="AIX19" s="15"/>
      <c r="AIY19" s="15"/>
      <c r="AIZ19" s="15"/>
      <c r="AJA19" s="15"/>
      <c r="AJB19" s="15"/>
      <c r="AJC19" s="15"/>
      <c r="AJD19" s="15"/>
      <c r="AJE19" s="15"/>
      <c r="AJF19" s="15"/>
      <c r="AJG19" s="15"/>
      <c r="AJH19" s="15"/>
      <c r="AJI19" s="15"/>
      <c r="AJJ19" s="15"/>
      <c r="AJK19" s="15"/>
      <c r="AJL19" s="15"/>
      <c r="AJM19" s="15"/>
      <c r="AJN19" s="15"/>
      <c r="AJO19" s="15"/>
      <c r="AJP19" s="15"/>
      <c r="AJQ19" s="15"/>
      <c r="AJR19" s="15"/>
      <c r="AJS19" s="15"/>
      <c r="AJT19" s="15"/>
      <c r="AJU19" s="15"/>
      <c r="AJV19" s="15"/>
      <c r="AJW19" s="15"/>
      <c r="AJX19" s="15"/>
      <c r="AJY19" s="15"/>
      <c r="AJZ19" s="15"/>
      <c r="AKA19" s="15"/>
      <c r="AKB19" s="15"/>
      <c r="AKC19" s="15"/>
      <c r="AKD19" s="15"/>
      <c r="AKE19" s="15"/>
      <c r="AKF19" s="15"/>
      <c r="AKG19" s="15"/>
      <c r="AKH19" s="15"/>
      <c r="AKI19" s="15"/>
      <c r="AKJ19" s="15"/>
      <c r="AKK19" s="15"/>
      <c r="AKL19" s="15"/>
      <c r="AKM19" s="15"/>
      <c r="AKN19" s="15"/>
      <c r="AKO19" s="15"/>
      <c r="AKP19" s="15"/>
      <c r="AKQ19" s="15"/>
      <c r="AKR19" s="15"/>
      <c r="AKS19" s="15"/>
      <c r="AKT19" s="15"/>
      <c r="AKU19" s="15"/>
      <c r="AKV19" s="15"/>
      <c r="AKW19" s="15"/>
      <c r="AKX19" s="15"/>
      <c r="AKY19" s="15"/>
      <c r="AKZ19" s="15"/>
      <c r="ALA19" s="15"/>
      <c r="ALB19" s="15"/>
      <c r="ALC19" s="15"/>
      <c r="ALD19" s="15"/>
      <c r="ALE19" s="15"/>
      <c r="ALF19" s="15"/>
      <c r="ALG19" s="15"/>
      <c r="ALH19" s="15"/>
      <c r="ALI19" s="15"/>
      <c r="ALJ19" s="15"/>
      <c r="ALK19" s="15"/>
      <c r="ALL19" s="15"/>
      <c r="ALM19" s="15"/>
      <c r="ALN19" s="15"/>
      <c r="ALO19" s="15"/>
      <c r="ALP19" s="15"/>
      <c r="ALQ19" s="15"/>
      <c r="ALR19" s="15"/>
      <c r="ALS19" s="15"/>
      <c r="ALT19" s="15"/>
      <c r="ALU19" s="15"/>
      <c r="ALV19" s="15"/>
      <c r="ALW19" s="15"/>
      <c r="ALX19" s="15"/>
      <c r="ALY19" s="15"/>
      <c r="ALZ19" s="15"/>
      <c r="AMA19" s="15"/>
      <c r="AMB19" s="15"/>
      <c r="AMC19" s="15"/>
      <c r="AMD19" s="15"/>
      <c r="AME19" s="15"/>
      <c r="AMF19" s="15"/>
      <c r="AMG19" s="15"/>
      <c r="AMH19" s="15"/>
      <c r="AMI19" s="15"/>
      <c r="AMJ19" s="15"/>
      <c r="AMK19" s="15"/>
      <c r="AML19" s="15"/>
      <c r="AMM19" s="15"/>
      <c r="AMN19" s="15"/>
      <c r="AMO19" s="15"/>
      <c r="AMP19" s="15"/>
      <c r="AMQ19" s="15"/>
      <c r="AMR19" s="15"/>
      <c r="AMS19" s="15"/>
      <c r="AMT19" s="15"/>
      <c r="AMU19" s="15"/>
      <c r="AMV19" s="15"/>
      <c r="AMW19" s="15"/>
      <c r="AMX19" s="15"/>
      <c r="AMY19" s="15"/>
      <c r="AMZ19" s="15"/>
      <c r="ANA19" s="15"/>
      <c r="ANB19" s="15"/>
      <c r="ANC19" s="15"/>
      <c r="AND19" s="15"/>
      <c r="ANE19" s="15"/>
      <c r="ANF19" s="15"/>
      <c r="ANG19" s="15"/>
      <c r="ANH19" s="15"/>
      <c r="ANI19" s="15"/>
      <c r="ANJ19" s="15"/>
      <c r="ANK19" s="15"/>
      <c r="ANL19" s="15"/>
      <c r="ANM19" s="15"/>
      <c r="ANN19" s="15"/>
      <c r="ANO19" s="15"/>
      <c r="ANP19" s="15"/>
      <c r="ANQ19" s="15"/>
      <c r="ANR19" s="15"/>
      <c r="ANS19" s="15"/>
      <c r="ANT19" s="15"/>
      <c r="ANU19" s="15"/>
      <c r="ANV19" s="15"/>
      <c r="ANW19" s="15"/>
      <c r="ANX19" s="15"/>
      <c r="ANY19" s="15"/>
      <c r="ANZ19" s="15"/>
      <c r="AOA19" s="15"/>
      <c r="AOB19" s="15"/>
      <c r="AOC19" s="15"/>
      <c r="AOD19" s="15"/>
      <c r="AOE19" s="15"/>
      <c r="AOF19" s="15"/>
      <c r="AOG19" s="15"/>
      <c r="AOH19" s="15"/>
      <c r="AOI19" s="15"/>
      <c r="AOJ19" s="15"/>
      <c r="AOK19" s="15"/>
      <c r="AOL19" s="15"/>
      <c r="AOM19" s="15"/>
      <c r="AON19" s="15"/>
      <c r="AOO19" s="15"/>
      <c r="AOP19" s="15"/>
      <c r="AOQ19" s="15"/>
      <c r="AOR19" s="15"/>
      <c r="AOS19" s="15"/>
      <c r="AOT19" s="15"/>
      <c r="AOU19" s="15"/>
      <c r="AOV19" s="15"/>
      <c r="AOW19" s="15"/>
      <c r="AOX19" s="15"/>
      <c r="AOY19" s="15"/>
      <c r="AOZ19" s="15"/>
      <c r="APA19" s="15"/>
      <c r="APB19" s="15"/>
      <c r="APC19" s="15"/>
      <c r="APD19" s="15"/>
      <c r="APE19" s="15"/>
      <c r="APF19" s="15"/>
      <c r="APG19" s="15"/>
      <c r="APH19" s="15"/>
      <c r="API19" s="15"/>
      <c r="APJ19" s="15"/>
      <c r="APK19" s="15"/>
      <c r="APL19" s="15"/>
      <c r="APM19" s="15"/>
      <c r="APN19" s="15"/>
      <c r="APO19" s="15"/>
      <c r="APP19" s="15"/>
      <c r="APQ19" s="15"/>
      <c r="APR19" s="15"/>
      <c r="APS19" s="15"/>
      <c r="APT19" s="15"/>
      <c r="APU19" s="15"/>
      <c r="APV19" s="15"/>
      <c r="APW19" s="15"/>
      <c r="APX19" s="15"/>
      <c r="APY19" s="15"/>
      <c r="APZ19" s="15"/>
      <c r="AQA19" s="15"/>
      <c r="AQB19" s="15"/>
      <c r="AQC19" s="15"/>
      <c r="AQD19" s="15"/>
      <c r="AQE19" s="15"/>
      <c r="AQF19" s="15"/>
      <c r="AQG19" s="15"/>
      <c r="AQH19" s="15"/>
      <c r="AQI19" s="15"/>
      <c r="AQJ19" s="15"/>
      <c r="AQK19" s="15"/>
      <c r="AQL19" s="15"/>
      <c r="AQM19" s="15"/>
      <c r="AQN19" s="15"/>
      <c r="AQO19" s="15"/>
      <c r="AQP19" s="15"/>
      <c r="AQQ19" s="15"/>
      <c r="AQR19" s="15"/>
      <c r="AQS19" s="15"/>
      <c r="AQT19" s="15"/>
      <c r="AQU19" s="15"/>
      <c r="AQV19" s="15"/>
      <c r="AQW19" s="15"/>
      <c r="AQX19" s="15"/>
      <c r="AQY19" s="15"/>
      <c r="AQZ19" s="15"/>
      <c r="ARA19" s="15"/>
      <c r="ARB19" s="15"/>
      <c r="ARC19" s="15"/>
      <c r="ARD19" s="15"/>
      <c r="ARE19" s="15"/>
      <c r="ARF19" s="15"/>
      <c r="ARG19" s="15"/>
      <c r="ARH19" s="15"/>
      <c r="ARI19" s="15"/>
      <c r="ARJ19" s="15"/>
      <c r="ARK19" s="15"/>
      <c r="ARL19" s="15"/>
      <c r="ARM19" s="15"/>
      <c r="ARN19" s="15"/>
      <c r="ARO19" s="15"/>
      <c r="ARP19" s="15"/>
      <c r="ARQ19" s="15"/>
      <c r="ARR19" s="15"/>
      <c r="ARS19" s="15"/>
      <c r="ART19" s="15"/>
      <c r="ARU19" s="15"/>
      <c r="ARV19" s="15"/>
      <c r="ARW19" s="15"/>
      <c r="ARX19" s="15"/>
      <c r="ARY19" s="15"/>
      <c r="ARZ19" s="15"/>
      <c r="ASA19" s="15"/>
      <c r="ASB19" s="15"/>
      <c r="ASC19" s="15"/>
      <c r="ASD19" s="15"/>
      <c r="ASE19" s="15"/>
      <c r="ASF19" s="15"/>
      <c r="ASG19" s="15"/>
      <c r="ASH19" s="15"/>
      <c r="ASI19" s="15"/>
      <c r="ASJ19" s="15"/>
      <c r="ASK19" s="15"/>
      <c r="ASL19" s="15"/>
      <c r="ASM19" s="15"/>
      <c r="ASN19" s="15"/>
      <c r="ASO19" s="15"/>
      <c r="ASP19" s="15"/>
      <c r="ASQ19" s="15"/>
      <c r="ASR19" s="15"/>
      <c r="ASS19" s="15"/>
      <c r="AST19" s="15"/>
      <c r="ASU19" s="15"/>
      <c r="ASV19" s="15"/>
      <c r="ASW19" s="15"/>
      <c r="ASX19" s="15"/>
      <c r="ASY19" s="15"/>
      <c r="ASZ19" s="15"/>
      <c r="ATA19" s="15"/>
      <c r="ATB19" s="15"/>
      <c r="ATC19" s="15"/>
      <c r="ATD19" s="15"/>
      <c r="ATE19" s="15"/>
      <c r="ATF19" s="15"/>
      <c r="ATG19" s="15"/>
      <c r="ATH19" s="15"/>
      <c r="ATI19" s="15"/>
      <c r="ATJ19" s="15"/>
      <c r="ATK19" s="15"/>
      <c r="ATL19" s="15"/>
      <c r="ATM19" s="15"/>
      <c r="ATN19" s="15"/>
      <c r="ATO19" s="15"/>
      <c r="ATP19" s="15"/>
      <c r="ATQ19" s="15"/>
      <c r="ATR19" s="15"/>
      <c r="ATS19" s="15"/>
      <c r="ATT19" s="15"/>
      <c r="ATU19" s="15"/>
      <c r="ATV19" s="15"/>
      <c r="ATW19" s="15"/>
      <c r="ATX19" s="15"/>
      <c r="ATY19" s="15"/>
      <c r="ATZ19" s="15"/>
      <c r="AUA19" s="15"/>
      <c r="AUB19" s="15"/>
      <c r="AUC19" s="15"/>
      <c r="AUD19" s="15"/>
      <c r="AUE19" s="15"/>
      <c r="AUF19" s="15"/>
      <c r="AUG19" s="15"/>
      <c r="AUH19" s="15"/>
      <c r="AUI19" s="15"/>
      <c r="AUJ19" s="15"/>
      <c r="AUK19" s="15"/>
      <c r="AUL19" s="15"/>
      <c r="AUM19" s="15"/>
      <c r="AUN19" s="15"/>
      <c r="AUO19" s="15"/>
      <c r="AUP19" s="15"/>
      <c r="AUQ19" s="15"/>
      <c r="AUR19" s="15"/>
      <c r="AUS19" s="15"/>
      <c r="AUT19" s="15"/>
      <c r="AUU19" s="15"/>
      <c r="AUV19" s="15"/>
      <c r="AUW19" s="15"/>
      <c r="AUX19" s="15"/>
      <c r="AUY19" s="15"/>
      <c r="AUZ19" s="15"/>
      <c r="AVA19" s="15"/>
      <c r="AVB19" s="15"/>
      <c r="AVC19" s="15"/>
      <c r="AVD19" s="15"/>
      <c r="AVE19" s="15"/>
      <c r="AVF19" s="15"/>
      <c r="AVG19" s="15"/>
      <c r="AVH19" s="15"/>
      <c r="AVI19" s="15"/>
      <c r="AVJ19" s="15"/>
      <c r="AVK19" s="15"/>
      <c r="AVL19" s="15"/>
      <c r="AVM19" s="15"/>
      <c r="AVN19" s="15"/>
      <c r="AVO19" s="15"/>
      <c r="AVP19" s="15"/>
      <c r="AVQ19" s="15"/>
      <c r="AVR19" s="15"/>
      <c r="AVS19" s="15"/>
      <c r="AVT19" s="15"/>
      <c r="AVU19" s="15"/>
      <c r="AVV19" s="15"/>
      <c r="AVW19" s="15"/>
      <c r="AVX19" s="15"/>
      <c r="AVY19" s="15"/>
      <c r="AVZ19" s="15"/>
      <c r="AWA19" s="15"/>
      <c r="AWB19" s="15"/>
      <c r="AWC19" s="15"/>
      <c r="AWD19" s="15"/>
      <c r="AWE19" s="15"/>
      <c r="AWF19" s="15"/>
      <c r="AWG19" s="15"/>
      <c r="AWH19" s="15"/>
      <c r="AWI19" s="15"/>
      <c r="AWJ19" s="15"/>
      <c r="AWK19" s="15"/>
      <c r="AWL19" s="15"/>
      <c r="AWM19" s="15"/>
      <c r="AWN19" s="15"/>
      <c r="AWO19" s="15"/>
      <c r="AWP19" s="15"/>
      <c r="AWQ19" s="15"/>
      <c r="AWR19" s="15"/>
      <c r="AWS19" s="15"/>
      <c r="AWT19" s="15"/>
      <c r="AWU19" s="15"/>
      <c r="AWV19" s="15"/>
      <c r="AWW19" s="15"/>
      <c r="AWX19" s="15"/>
      <c r="AWY19" s="15"/>
      <c r="AWZ19" s="15"/>
      <c r="AXA19" s="15"/>
      <c r="AXB19" s="15"/>
      <c r="AXC19" s="15"/>
      <c r="AXD19" s="15"/>
      <c r="AXE19" s="15"/>
      <c r="AXF19" s="15"/>
      <c r="AXG19" s="15"/>
      <c r="AXH19" s="15"/>
      <c r="AXI19" s="15"/>
      <c r="AXJ19" s="15"/>
      <c r="AXK19" s="15"/>
      <c r="AXL19" s="15"/>
      <c r="AXM19" s="15"/>
      <c r="AXN19" s="15"/>
      <c r="AXO19" s="15"/>
      <c r="AXP19" s="15"/>
      <c r="AXQ19" s="15"/>
      <c r="AXR19" s="15"/>
      <c r="AXS19" s="15"/>
      <c r="AXT19" s="15"/>
      <c r="AXU19" s="15"/>
      <c r="AXV19" s="15"/>
      <c r="AXW19" s="15"/>
      <c r="AXX19" s="15"/>
      <c r="AXY19" s="15"/>
      <c r="AXZ19" s="15"/>
      <c r="AYA19" s="15"/>
      <c r="AYB19" s="15"/>
      <c r="AYC19" s="15"/>
      <c r="AYD19" s="15"/>
      <c r="AYE19" s="15"/>
      <c r="AYF19" s="15"/>
      <c r="AYG19" s="15"/>
      <c r="AYH19" s="15"/>
      <c r="AYI19" s="15"/>
      <c r="AYJ19" s="15"/>
      <c r="AYK19" s="15"/>
      <c r="AYL19" s="15"/>
      <c r="AYM19" s="15"/>
      <c r="AYN19" s="15"/>
      <c r="AYO19" s="15"/>
      <c r="AYP19" s="15"/>
      <c r="AYQ19" s="15"/>
      <c r="AYR19" s="15"/>
      <c r="AYS19" s="15"/>
      <c r="AYT19" s="15"/>
      <c r="AYU19" s="15"/>
      <c r="AYV19" s="15"/>
      <c r="AYW19" s="15"/>
      <c r="AYX19" s="15"/>
      <c r="AYY19" s="15"/>
      <c r="AYZ19" s="15"/>
      <c r="AZA19" s="15"/>
      <c r="AZB19" s="15"/>
      <c r="AZC19" s="15"/>
      <c r="AZD19" s="15"/>
      <c r="AZE19" s="15"/>
      <c r="AZF19" s="15"/>
      <c r="AZG19" s="15"/>
      <c r="AZH19" s="15"/>
      <c r="AZI19" s="15"/>
      <c r="AZJ19" s="15"/>
      <c r="AZK19" s="15"/>
      <c r="AZL19" s="15"/>
      <c r="AZM19" s="15"/>
      <c r="AZN19" s="15"/>
      <c r="AZO19" s="15"/>
      <c r="AZP19" s="15"/>
      <c r="AZQ19" s="15"/>
      <c r="AZR19" s="15"/>
      <c r="AZS19" s="15"/>
      <c r="AZT19" s="15"/>
      <c r="AZU19" s="15"/>
      <c r="AZV19" s="15"/>
      <c r="AZW19" s="15"/>
      <c r="AZX19" s="15"/>
      <c r="AZY19" s="15"/>
      <c r="AZZ19" s="15"/>
      <c r="BAA19" s="15"/>
      <c r="BAB19" s="15"/>
      <c r="BAC19" s="15"/>
      <c r="BAD19" s="15"/>
      <c r="BAE19" s="15"/>
      <c r="BAF19" s="15"/>
      <c r="BAG19" s="15"/>
      <c r="BAH19" s="15"/>
      <c r="BAI19" s="15"/>
      <c r="BAJ19" s="15"/>
      <c r="BAK19" s="15"/>
      <c r="BAL19" s="15"/>
      <c r="BAM19" s="15"/>
      <c r="BAN19" s="15"/>
      <c r="BAO19" s="15"/>
      <c r="BAP19" s="15"/>
      <c r="BAQ19" s="15"/>
      <c r="BAR19" s="15"/>
      <c r="BAS19" s="15"/>
      <c r="BAT19" s="15"/>
      <c r="BAU19" s="15"/>
      <c r="BAV19" s="15"/>
      <c r="BAW19" s="15"/>
      <c r="BAX19" s="15"/>
      <c r="BAY19" s="15"/>
      <c r="BAZ19" s="15"/>
      <c r="BBA19" s="15"/>
      <c r="BBB19" s="15"/>
      <c r="BBC19" s="15"/>
      <c r="BBD19" s="15"/>
      <c r="BBE19" s="15"/>
      <c r="BBF19" s="15"/>
      <c r="BBG19" s="15"/>
      <c r="BBH19" s="15"/>
      <c r="BBI19" s="15"/>
      <c r="BBJ19" s="15"/>
      <c r="BBK19" s="15"/>
      <c r="BBL19" s="15"/>
      <c r="BBM19" s="15"/>
      <c r="BBN19" s="15"/>
      <c r="BBO19" s="15"/>
      <c r="BBP19" s="15"/>
      <c r="BBQ19" s="15"/>
      <c r="BBR19" s="15"/>
      <c r="BBS19" s="15"/>
      <c r="BBT19" s="15"/>
      <c r="BBU19" s="15"/>
      <c r="BBV19" s="15"/>
      <c r="BBW19" s="15"/>
      <c r="BBX19" s="15"/>
      <c r="BBY19" s="15"/>
      <c r="BBZ19" s="15"/>
      <c r="BCA19" s="15"/>
      <c r="BCB19" s="15"/>
      <c r="BCC19" s="15"/>
      <c r="BCD19" s="15"/>
      <c r="BCE19" s="15"/>
      <c r="BCF19" s="15"/>
      <c r="BCG19" s="15"/>
      <c r="BCH19" s="15"/>
      <c r="BCI19" s="15"/>
      <c r="BCJ19" s="15"/>
      <c r="BCK19" s="15"/>
      <c r="BCL19" s="15"/>
      <c r="BCM19" s="15"/>
      <c r="BCN19" s="15"/>
      <c r="BCO19" s="15"/>
      <c r="BCP19" s="15"/>
      <c r="BCQ19" s="15"/>
      <c r="BCR19" s="15"/>
      <c r="BCS19" s="15"/>
      <c r="BCT19" s="15"/>
      <c r="BCU19" s="15"/>
      <c r="BCV19" s="15"/>
      <c r="BCW19" s="15"/>
      <c r="BCX19" s="15"/>
      <c r="BCY19" s="15"/>
      <c r="BCZ19" s="15"/>
      <c r="BDA19" s="15"/>
      <c r="BDB19" s="15"/>
      <c r="BDC19" s="15"/>
      <c r="BDD19" s="15"/>
      <c r="BDE19" s="15"/>
      <c r="BDF19" s="15"/>
      <c r="BDG19" s="15"/>
      <c r="BDH19" s="15"/>
      <c r="BDI19" s="15"/>
      <c r="BDJ19" s="15"/>
      <c r="BDK19" s="15"/>
      <c r="BDL19" s="15"/>
      <c r="BDM19" s="15"/>
      <c r="BDN19" s="15"/>
      <c r="BDO19" s="15"/>
      <c r="BDP19" s="15"/>
      <c r="BDQ19" s="15"/>
      <c r="BDR19" s="15"/>
      <c r="BDS19" s="15"/>
      <c r="BDT19" s="15"/>
      <c r="BDU19" s="15"/>
      <c r="BDV19" s="15"/>
      <c r="BDW19" s="15"/>
      <c r="BDX19" s="15"/>
      <c r="BDY19" s="15"/>
      <c r="BDZ19" s="15"/>
      <c r="BEA19" s="15"/>
      <c r="BEB19" s="15"/>
      <c r="BEC19" s="15"/>
      <c r="BED19" s="15"/>
      <c r="BEE19" s="15"/>
      <c r="BEF19" s="15"/>
      <c r="BEG19" s="15"/>
      <c r="BEH19" s="15"/>
      <c r="BEI19" s="15"/>
      <c r="BEJ19" s="15"/>
      <c r="BEK19" s="15"/>
      <c r="BEL19" s="15"/>
      <c r="BEM19" s="15"/>
      <c r="BEN19" s="15"/>
      <c r="BEO19" s="15"/>
      <c r="BEP19" s="15"/>
      <c r="BEQ19" s="15"/>
      <c r="BER19" s="15"/>
      <c r="BES19" s="15"/>
      <c r="BET19" s="15"/>
      <c r="BEU19" s="15"/>
      <c r="BEV19" s="15"/>
      <c r="BEW19" s="15"/>
      <c r="BEX19" s="15"/>
      <c r="BEY19" s="15"/>
      <c r="BEZ19" s="15"/>
      <c r="BFA19" s="15"/>
      <c r="BFB19" s="15"/>
      <c r="BFC19" s="15"/>
      <c r="BFD19" s="15"/>
      <c r="BFE19" s="15"/>
      <c r="BFF19" s="15"/>
      <c r="BFG19" s="15"/>
      <c r="BFH19" s="15"/>
      <c r="BFI19" s="15"/>
      <c r="BFJ19" s="15"/>
      <c r="BFK19" s="15"/>
      <c r="BFL19" s="15"/>
      <c r="BFM19" s="15"/>
      <c r="BFN19" s="15"/>
      <c r="BFO19" s="15"/>
      <c r="BFP19" s="15"/>
      <c r="BFQ19" s="15"/>
      <c r="BFR19" s="15"/>
      <c r="BFS19" s="15"/>
      <c r="BFT19" s="15"/>
      <c r="BFU19" s="15"/>
      <c r="BFV19" s="15"/>
      <c r="BFW19" s="15"/>
      <c r="BFX19" s="15"/>
      <c r="BFY19" s="15"/>
      <c r="BFZ19" s="15"/>
      <c r="BGA19" s="15"/>
      <c r="BGB19" s="15"/>
      <c r="BGC19" s="15"/>
      <c r="BGD19" s="15"/>
      <c r="BGE19" s="15"/>
      <c r="BGF19" s="15"/>
      <c r="BGG19" s="15"/>
      <c r="BGH19" s="15"/>
      <c r="BGI19" s="15"/>
      <c r="BGJ19" s="15"/>
      <c r="BGK19" s="15"/>
      <c r="BGL19" s="15"/>
      <c r="BGM19" s="15"/>
      <c r="BGN19" s="15"/>
      <c r="BGO19" s="15"/>
      <c r="BGP19" s="15"/>
      <c r="BGQ19" s="15"/>
      <c r="BGR19" s="15"/>
      <c r="BGS19" s="15"/>
      <c r="BGT19" s="15"/>
      <c r="BGU19" s="15"/>
      <c r="BGV19" s="15"/>
      <c r="BGW19" s="15"/>
      <c r="BGX19" s="15"/>
      <c r="BGY19" s="15"/>
      <c r="BGZ19" s="15"/>
      <c r="BHA19" s="15"/>
      <c r="BHB19" s="15"/>
      <c r="BHC19" s="15"/>
      <c r="BHD19" s="15"/>
      <c r="BHE19" s="15"/>
      <c r="BHF19" s="15"/>
      <c r="BHG19" s="15"/>
      <c r="BHH19" s="15"/>
      <c r="BHI19" s="15"/>
      <c r="BHJ19" s="15"/>
      <c r="BHK19" s="15"/>
      <c r="BHL19" s="15"/>
      <c r="BHM19" s="15"/>
      <c r="BHN19" s="15"/>
      <c r="BHO19" s="15"/>
      <c r="BHP19" s="15"/>
      <c r="BHQ19" s="15"/>
      <c r="BHR19" s="15"/>
      <c r="BHS19" s="15"/>
      <c r="BHT19" s="15"/>
      <c r="BHU19" s="15"/>
      <c r="BHV19" s="15"/>
      <c r="BHW19" s="15"/>
      <c r="BHX19" s="15"/>
      <c r="BHY19" s="15"/>
      <c r="BHZ19" s="15"/>
      <c r="BIA19" s="15"/>
      <c r="BIB19" s="15"/>
      <c r="BIC19" s="15"/>
      <c r="BID19" s="15"/>
      <c r="BIE19" s="15"/>
      <c r="BIF19" s="15"/>
      <c r="BIG19" s="15"/>
      <c r="BIH19" s="15"/>
      <c r="BII19" s="15"/>
      <c r="BIJ19" s="15"/>
      <c r="BIK19" s="15"/>
      <c r="BIL19" s="15"/>
      <c r="BIM19" s="15"/>
      <c r="BIN19" s="15"/>
      <c r="BIO19" s="15"/>
      <c r="BIP19" s="15"/>
      <c r="BIQ19" s="15"/>
      <c r="BIR19" s="15"/>
      <c r="BIS19" s="15"/>
      <c r="BIT19" s="15"/>
      <c r="BIU19" s="15"/>
      <c r="BIV19" s="15"/>
      <c r="BIW19" s="15"/>
      <c r="BIX19" s="15"/>
      <c r="BIY19" s="15"/>
      <c r="BIZ19" s="15"/>
      <c r="BJA19" s="15"/>
      <c r="BJB19" s="15"/>
      <c r="BJC19" s="15"/>
      <c r="BJD19" s="15"/>
      <c r="BJE19" s="15"/>
      <c r="BJF19" s="15"/>
      <c r="BJG19" s="15"/>
      <c r="BJH19" s="15"/>
      <c r="BJI19" s="15"/>
      <c r="BJJ19" s="15"/>
      <c r="BJK19" s="15"/>
      <c r="BJL19" s="15"/>
      <c r="BJM19" s="15"/>
      <c r="BJN19" s="15"/>
      <c r="BJO19" s="15"/>
      <c r="BJP19" s="15"/>
      <c r="BJQ19" s="15"/>
      <c r="BJR19" s="15"/>
      <c r="BJS19" s="15"/>
      <c r="BJT19" s="15"/>
      <c r="BJU19" s="15"/>
      <c r="BJV19" s="15"/>
      <c r="BJW19" s="15"/>
      <c r="BJX19" s="15"/>
      <c r="BJY19" s="15"/>
      <c r="BJZ19" s="15"/>
      <c r="BKA19" s="15"/>
      <c r="BKB19" s="15"/>
      <c r="BKC19" s="15"/>
      <c r="BKD19" s="15"/>
      <c r="BKE19" s="15"/>
      <c r="BKF19" s="15"/>
      <c r="BKG19" s="15"/>
      <c r="BKH19" s="15"/>
      <c r="BKI19" s="15"/>
      <c r="BKJ19" s="15"/>
      <c r="BKK19" s="15"/>
      <c r="BKL19" s="15"/>
      <c r="BKM19" s="15"/>
      <c r="BKN19" s="15"/>
      <c r="BKO19" s="15"/>
      <c r="BKP19" s="15"/>
      <c r="BKQ19" s="15"/>
      <c r="BKR19" s="15"/>
      <c r="BKS19" s="15"/>
      <c r="BKT19" s="15"/>
      <c r="BKU19" s="15"/>
      <c r="BKV19" s="15"/>
      <c r="BKW19" s="15"/>
      <c r="BKX19" s="15"/>
      <c r="BKY19" s="15"/>
      <c r="BKZ19" s="15"/>
      <c r="BLA19" s="15"/>
      <c r="BLB19" s="15"/>
      <c r="BLC19" s="15"/>
      <c r="BLD19" s="15"/>
      <c r="BLE19" s="15"/>
      <c r="BLF19" s="15"/>
      <c r="BLG19" s="15"/>
      <c r="BLH19" s="15"/>
      <c r="BLI19" s="15"/>
      <c r="BLJ19" s="15"/>
      <c r="BLK19" s="15"/>
      <c r="BLL19" s="15"/>
      <c r="BLM19" s="15"/>
      <c r="BLN19" s="15"/>
      <c r="BLO19" s="15"/>
      <c r="BLP19" s="15"/>
      <c r="BLQ19" s="15"/>
      <c r="BLR19" s="15"/>
      <c r="BLS19" s="15"/>
      <c r="BLT19" s="15"/>
      <c r="BLU19" s="15"/>
      <c r="BLV19" s="15"/>
      <c r="BLW19" s="15"/>
      <c r="BLX19" s="15"/>
      <c r="BLY19" s="15"/>
      <c r="BLZ19" s="15"/>
      <c r="BMA19" s="15"/>
      <c r="BMB19" s="15"/>
      <c r="BMC19" s="15"/>
      <c r="BMD19" s="15"/>
      <c r="BME19" s="15"/>
      <c r="BMF19" s="15"/>
      <c r="BMG19" s="15"/>
      <c r="BMH19" s="15"/>
      <c r="BMI19" s="15"/>
      <c r="BMJ19" s="15"/>
      <c r="BMK19" s="28"/>
    </row>
    <row r="20" spans="1:1701" x14ac:dyDescent="0.25">
      <c r="I20" s="50"/>
      <c r="K20" s="51"/>
      <c r="L20" s="51"/>
      <c r="M20" s="51"/>
      <c r="N20" s="51"/>
      <c r="O20" s="51"/>
      <c r="P20" s="51"/>
    </row>
  </sheetData>
  <mergeCells count="12">
    <mergeCell ref="AA4:AA5"/>
    <mergeCell ref="AB4:AB5"/>
    <mergeCell ref="C4:C5"/>
    <mergeCell ref="D4:D5"/>
    <mergeCell ref="E4:E5"/>
    <mergeCell ref="F4:F5"/>
    <mergeCell ref="G4:H4"/>
    <mergeCell ref="I4:J4"/>
    <mergeCell ref="K4:L4"/>
    <mergeCell ref="M4:N4"/>
    <mergeCell ref="O4:O5"/>
    <mergeCell ref="P4:P5"/>
  </mergeCells>
  <hyperlinks>
    <hyperlink ref="AB19" r:id="rId1" xr:uid="{8393EE95-9F35-4A6F-AA4B-832DD4801820}"/>
  </hyperlinks>
  <pageMargins left="0.70866141732283472" right="0.70866141732283472" top="0.74803149606299213" bottom="0.74803149606299213" header="0.31496062992125984" footer="0.31496062992125984"/>
  <pageSetup scale="23" fitToHeight="0" orientation="landscape"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D78DC-BCE4-4149-82F4-FF9CCA56E9D3}">
  <dimension ref="A1:CR32"/>
  <sheetViews>
    <sheetView tabSelected="1" topLeftCell="J6" zoomScale="90" zoomScaleNormal="90" zoomScaleSheetLayoutView="70" workbookViewId="0">
      <selection activeCell="N8" sqref="N8"/>
    </sheetView>
  </sheetViews>
  <sheetFormatPr baseColWidth="10" defaultColWidth="31.42578125" defaultRowHeight="15" x14ac:dyDescent="0.2"/>
  <cols>
    <col min="1" max="7" width="0" style="92" hidden="1" customWidth="1"/>
    <col min="8" max="8" width="31.42578125" style="160"/>
    <col min="9" max="10" width="31.42578125" style="92"/>
    <col min="11" max="11" width="17" style="92" bestFit="1" customWidth="1"/>
    <col min="12" max="12" width="12.5703125" style="92" bestFit="1" customWidth="1"/>
    <col min="13" max="13" width="11" style="92" bestFit="1" customWidth="1"/>
    <col min="14" max="14" width="15.7109375" style="92" bestFit="1" customWidth="1"/>
    <col min="15" max="15" width="5.7109375" style="92" hidden="1" customWidth="1"/>
    <col min="16" max="16" width="5.7109375" style="92" bestFit="1" customWidth="1"/>
    <col min="17" max="18" width="5.7109375" style="92" hidden="1" customWidth="1"/>
    <col min="19" max="19" width="31.42578125" style="92"/>
    <col min="20" max="20" width="10" style="92" hidden="1" customWidth="1"/>
    <col min="21" max="21" width="9.140625" style="92" hidden="1" customWidth="1"/>
    <col min="22" max="22" width="10" style="92" hidden="1" customWidth="1"/>
    <col min="23" max="23" width="9.140625" style="92" hidden="1" customWidth="1"/>
    <col min="24" max="24" width="10" style="92" hidden="1" customWidth="1"/>
    <col min="25" max="25" width="9.140625" style="92" hidden="1" customWidth="1"/>
    <col min="26" max="26" width="10" style="92" hidden="1" customWidth="1"/>
    <col min="27" max="27" width="9.140625" style="93" hidden="1" customWidth="1"/>
    <col min="28" max="28" width="10" style="92" hidden="1" customWidth="1"/>
    <col min="29" max="32" width="0" style="92" hidden="1" customWidth="1"/>
    <col min="33" max="33" width="10" style="92" bestFit="1" customWidth="1"/>
    <col min="34" max="34" width="9.140625" style="92" bestFit="1" customWidth="1"/>
    <col min="35" max="35" width="10" style="92" bestFit="1" customWidth="1"/>
    <col min="36" max="36" width="9.140625" style="92" bestFit="1" customWidth="1"/>
    <col min="37" max="37" width="10" style="92" bestFit="1" customWidth="1"/>
    <col min="38" max="38" width="9.140625" style="92" bestFit="1" customWidth="1"/>
    <col min="39" max="39" width="10" style="92" bestFit="1" customWidth="1"/>
    <col min="40" max="40" width="9.140625" style="93" bestFit="1" customWidth="1"/>
    <col min="41" max="41" width="10" style="92" bestFit="1" customWidth="1"/>
    <col min="42" max="42" width="8.7109375" style="92" customWidth="1"/>
    <col min="43" max="43" width="12" style="92" customWidth="1"/>
    <col min="44" max="45" width="59.5703125" style="92" customWidth="1"/>
    <col min="46" max="16384" width="31.42578125" style="92"/>
  </cols>
  <sheetData>
    <row r="1" spans="1:96" ht="29.25" customHeight="1" x14ac:dyDescent="0.2">
      <c r="A1" s="89"/>
      <c r="B1" s="90" t="s">
        <v>160</v>
      </c>
      <c r="C1" s="91"/>
      <c r="D1" s="91"/>
      <c r="E1" s="91"/>
      <c r="F1" s="91"/>
      <c r="G1" s="91"/>
      <c r="H1" s="91"/>
      <c r="I1" s="91"/>
      <c r="J1" s="91"/>
      <c r="K1" s="91"/>
      <c r="L1" s="91"/>
      <c r="M1" s="91"/>
      <c r="N1" s="91"/>
      <c r="O1" s="91"/>
      <c r="P1" s="91"/>
      <c r="Q1" s="91"/>
      <c r="R1" s="91"/>
      <c r="S1" s="91"/>
    </row>
    <row r="2" spans="1:96" ht="27" customHeight="1" x14ac:dyDescent="0.2">
      <c r="A2" s="89"/>
      <c r="B2" s="90"/>
      <c r="C2" s="91"/>
      <c r="D2" s="91"/>
      <c r="E2" s="91"/>
      <c r="F2" s="91"/>
      <c r="G2" s="91"/>
      <c r="H2" s="91"/>
      <c r="I2" s="91"/>
      <c r="J2" s="91"/>
      <c r="K2" s="91"/>
      <c r="L2" s="91"/>
      <c r="M2" s="91"/>
      <c r="N2" s="91"/>
      <c r="O2" s="91"/>
      <c r="P2" s="91"/>
      <c r="Q2" s="91"/>
      <c r="R2" s="91"/>
      <c r="S2" s="91"/>
    </row>
    <row r="3" spans="1:96" ht="30" customHeight="1" x14ac:dyDescent="0.2">
      <c r="A3" s="89"/>
      <c r="B3" s="90"/>
      <c r="C3" s="91"/>
      <c r="D3" s="91"/>
      <c r="E3" s="91"/>
      <c r="F3" s="91"/>
      <c r="G3" s="91"/>
      <c r="H3" s="91"/>
      <c r="I3" s="91"/>
      <c r="J3" s="91"/>
      <c r="K3" s="91"/>
      <c r="L3" s="91"/>
      <c r="M3" s="91"/>
      <c r="N3" s="91"/>
      <c r="O3" s="91"/>
      <c r="P3" s="91"/>
      <c r="Q3" s="91"/>
      <c r="R3" s="91"/>
      <c r="S3" s="91"/>
      <c r="AA3" s="92"/>
      <c r="AN3" s="92"/>
    </row>
    <row r="4" spans="1:96" ht="13.5" customHeight="1" x14ac:dyDescent="0.2">
      <c r="A4" s="85" t="s">
        <v>9</v>
      </c>
      <c r="B4" s="86"/>
      <c r="C4" s="86"/>
      <c r="D4" s="87"/>
      <c r="E4" s="88" t="s">
        <v>4</v>
      </c>
      <c r="F4" s="88"/>
      <c r="G4" s="88"/>
      <c r="H4" s="88"/>
      <c r="I4" s="88"/>
      <c r="J4" s="88"/>
      <c r="K4" s="88"/>
      <c r="L4" s="88"/>
      <c r="M4" s="88"/>
      <c r="N4" s="94" t="s">
        <v>10</v>
      </c>
      <c r="O4" s="94"/>
      <c r="P4" s="95"/>
      <c r="Q4" s="95"/>
      <c r="R4" s="95"/>
      <c r="S4" s="95"/>
      <c r="T4" s="96" t="s">
        <v>161</v>
      </c>
      <c r="U4" s="97"/>
      <c r="V4" s="98" t="s">
        <v>162</v>
      </c>
      <c r="W4" s="97"/>
      <c r="X4" s="98" t="s">
        <v>163</v>
      </c>
      <c r="Y4" s="97"/>
      <c r="Z4" s="98" t="s">
        <v>164</v>
      </c>
      <c r="AA4" s="97"/>
      <c r="AB4" s="99" t="s">
        <v>165</v>
      </c>
      <c r="AC4" s="100" t="s">
        <v>166</v>
      </c>
      <c r="AD4" s="100" t="s">
        <v>167</v>
      </c>
      <c r="AE4" s="100" t="s">
        <v>168</v>
      </c>
      <c r="AF4" s="100" t="s">
        <v>169</v>
      </c>
      <c r="AG4" s="170" t="s">
        <v>170</v>
      </c>
      <c r="AH4" s="171"/>
      <c r="AI4" s="172" t="s">
        <v>171</v>
      </c>
      <c r="AJ4" s="171"/>
      <c r="AK4" s="172" t="s">
        <v>172</v>
      </c>
      <c r="AL4" s="171"/>
      <c r="AM4" s="172" t="s">
        <v>173</v>
      </c>
      <c r="AN4" s="171"/>
      <c r="AO4" s="101" t="s">
        <v>174</v>
      </c>
      <c r="AP4" s="102" t="s">
        <v>175</v>
      </c>
      <c r="AQ4" s="102" t="s">
        <v>176</v>
      </c>
      <c r="AR4" s="175" t="s">
        <v>91</v>
      </c>
      <c r="AS4" s="175" t="s">
        <v>92</v>
      </c>
    </row>
    <row r="5" spans="1:96" s="110" customFormat="1" ht="36" customHeight="1" x14ac:dyDescent="0.3">
      <c r="A5" s="103" t="s">
        <v>177</v>
      </c>
      <c r="B5" s="103" t="s">
        <v>178</v>
      </c>
      <c r="C5" s="103" t="s">
        <v>179</v>
      </c>
      <c r="D5" s="103" t="s">
        <v>180</v>
      </c>
      <c r="E5" s="103" t="s">
        <v>181</v>
      </c>
      <c r="F5" s="103" t="s">
        <v>182</v>
      </c>
      <c r="G5" s="103" t="s">
        <v>0</v>
      </c>
      <c r="H5" s="103" t="s">
        <v>3</v>
      </c>
      <c r="I5" s="103" t="s">
        <v>1</v>
      </c>
      <c r="J5" s="103" t="s">
        <v>93</v>
      </c>
      <c r="K5" s="103" t="s">
        <v>6</v>
      </c>
      <c r="L5" s="103" t="s">
        <v>7</v>
      </c>
      <c r="M5" s="103" t="s">
        <v>8</v>
      </c>
      <c r="N5" s="103" t="s">
        <v>2</v>
      </c>
      <c r="O5" s="103">
        <v>2023</v>
      </c>
      <c r="P5" s="103">
        <v>2024</v>
      </c>
      <c r="Q5" s="103">
        <v>2025</v>
      </c>
      <c r="R5" s="103">
        <v>2026</v>
      </c>
      <c r="S5" s="103" t="s">
        <v>5</v>
      </c>
      <c r="T5" s="104" t="s">
        <v>36</v>
      </c>
      <c r="U5" s="104" t="s">
        <v>37</v>
      </c>
      <c r="V5" s="104" t="s">
        <v>36</v>
      </c>
      <c r="W5" s="104" t="s">
        <v>37</v>
      </c>
      <c r="X5" s="104" t="s">
        <v>36</v>
      </c>
      <c r="Y5" s="104" t="s">
        <v>37</v>
      </c>
      <c r="Z5" s="104" t="s">
        <v>36</v>
      </c>
      <c r="AA5" s="104" t="s">
        <v>37</v>
      </c>
      <c r="AB5" s="105"/>
      <c r="AC5" s="106"/>
      <c r="AD5" s="106"/>
      <c r="AE5" s="106"/>
      <c r="AF5" s="106"/>
      <c r="AG5" s="173" t="s">
        <v>36</v>
      </c>
      <c r="AH5" s="173" t="s">
        <v>37</v>
      </c>
      <c r="AI5" s="173" t="s">
        <v>36</v>
      </c>
      <c r="AJ5" s="173" t="s">
        <v>37</v>
      </c>
      <c r="AK5" s="173" t="s">
        <v>36</v>
      </c>
      <c r="AL5" s="173" t="s">
        <v>37</v>
      </c>
      <c r="AM5" s="173" t="s">
        <v>36</v>
      </c>
      <c r="AN5" s="173" t="s">
        <v>37</v>
      </c>
      <c r="AO5" s="107"/>
      <c r="AP5" s="108"/>
      <c r="AQ5" s="108"/>
      <c r="AR5" s="176"/>
      <c r="AS5" s="176"/>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row>
    <row r="6" spans="1:96" s="109" customFormat="1" ht="124.5" customHeight="1" x14ac:dyDescent="0.3">
      <c r="A6" s="111" t="s">
        <v>183</v>
      </c>
      <c r="B6" s="111" t="s">
        <v>184</v>
      </c>
      <c r="C6" s="111" t="s">
        <v>185</v>
      </c>
      <c r="D6" s="111" t="s">
        <v>186</v>
      </c>
      <c r="E6" s="112" t="s">
        <v>187</v>
      </c>
      <c r="F6" s="112" t="s">
        <v>188</v>
      </c>
      <c r="G6" s="113" t="s">
        <v>189</v>
      </c>
      <c r="H6" s="114" t="s">
        <v>190</v>
      </c>
      <c r="I6" s="115" t="s">
        <v>191</v>
      </c>
      <c r="J6" s="116" t="s">
        <v>192</v>
      </c>
      <c r="K6" s="117" t="s">
        <v>39</v>
      </c>
      <c r="L6" s="117" t="s">
        <v>108</v>
      </c>
      <c r="M6" s="118">
        <v>304</v>
      </c>
      <c r="N6" s="117">
        <f>183*4</f>
        <v>732</v>
      </c>
      <c r="O6" s="117">
        <v>183</v>
      </c>
      <c r="P6" s="117">
        <v>183</v>
      </c>
      <c r="Q6" s="117">
        <v>183</v>
      </c>
      <c r="R6" s="117">
        <v>183</v>
      </c>
      <c r="S6" s="119" t="s">
        <v>112</v>
      </c>
      <c r="T6" s="56">
        <v>0</v>
      </c>
      <c r="U6" s="56"/>
      <c r="V6" s="56">
        <v>12</v>
      </c>
      <c r="W6" s="56"/>
      <c r="X6" s="56">
        <v>2</v>
      </c>
      <c r="Y6" s="56"/>
      <c r="Z6" s="56">
        <f>209-(T6+V6+X6)</f>
        <v>195</v>
      </c>
      <c r="AA6" s="56">
        <v>183</v>
      </c>
      <c r="AB6" s="56">
        <f>T6+V6+X6+Z6</f>
        <v>209</v>
      </c>
      <c r="AC6" s="120" t="s">
        <v>193</v>
      </c>
      <c r="AD6" s="120" t="s">
        <v>194</v>
      </c>
      <c r="AE6" s="120" t="s">
        <v>195</v>
      </c>
      <c r="AF6" s="120" t="s">
        <v>196</v>
      </c>
      <c r="AG6" s="56">
        <v>0</v>
      </c>
      <c r="AH6" s="59">
        <v>0</v>
      </c>
      <c r="AI6" s="56">
        <v>0</v>
      </c>
      <c r="AJ6" s="59">
        <v>0</v>
      </c>
      <c r="AK6" s="56"/>
      <c r="AL6" s="59">
        <v>91</v>
      </c>
      <c r="AM6" s="56"/>
      <c r="AN6" s="59">
        <v>92</v>
      </c>
      <c r="AO6" s="121">
        <f>AG6+AI6</f>
        <v>0</v>
      </c>
      <c r="AP6" s="121">
        <f>AH6+AJ6</f>
        <v>0</v>
      </c>
      <c r="AQ6" s="174">
        <f>IF((AG6+AI6)&gt;=(AH6+AJ6),100)</f>
        <v>100</v>
      </c>
      <c r="AR6" s="123" t="s">
        <v>113</v>
      </c>
      <c r="AS6" s="123" t="s">
        <v>114</v>
      </c>
    </row>
    <row r="7" spans="1:96" s="109" customFormat="1" ht="118.5" customHeight="1" x14ac:dyDescent="0.3">
      <c r="A7" s="111" t="s">
        <v>183</v>
      </c>
      <c r="B7" s="111" t="s">
        <v>184</v>
      </c>
      <c r="C7" s="111" t="s">
        <v>185</v>
      </c>
      <c r="D7" s="111" t="s">
        <v>186</v>
      </c>
      <c r="E7" s="112"/>
      <c r="F7" s="112"/>
      <c r="G7" s="113"/>
      <c r="H7" s="124"/>
      <c r="I7" s="125"/>
      <c r="J7" s="116" t="s">
        <v>197</v>
      </c>
      <c r="K7" s="117" t="s">
        <v>39</v>
      </c>
      <c r="L7" s="117" t="s">
        <v>108</v>
      </c>
      <c r="M7" s="117">
        <v>28</v>
      </c>
      <c r="N7" s="117">
        <v>40</v>
      </c>
      <c r="O7" s="117">
        <v>10</v>
      </c>
      <c r="P7" s="117">
        <v>10</v>
      </c>
      <c r="Q7" s="117">
        <v>10</v>
      </c>
      <c r="R7" s="117">
        <v>10</v>
      </c>
      <c r="S7" s="119" t="s">
        <v>112</v>
      </c>
      <c r="T7" s="56">
        <v>0</v>
      </c>
      <c r="U7" s="56"/>
      <c r="V7" s="56">
        <v>1</v>
      </c>
      <c r="W7" s="56"/>
      <c r="X7" s="56"/>
      <c r="Y7" s="56"/>
      <c r="Z7" s="56">
        <v>76</v>
      </c>
      <c r="AA7" s="56">
        <v>10</v>
      </c>
      <c r="AB7" s="56">
        <f t="shared" ref="AB7:AB31" si="0">T7+V7+X7+Z7</f>
        <v>77</v>
      </c>
      <c r="AC7" s="54" t="s">
        <v>198</v>
      </c>
      <c r="AD7" s="54" t="s">
        <v>199</v>
      </c>
      <c r="AE7" s="54" t="s">
        <v>200</v>
      </c>
      <c r="AF7" s="54" t="s">
        <v>201</v>
      </c>
      <c r="AG7" s="56">
        <v>0</v>
      </c>
      <c r="AH7" s="59">
        <v>0</v>
      </c>
      <c r="AI7" s="56">
        <v>0</v>
      </c>
      <c r="AJ7" s="59">
        <v>0</v>
      </c>
      <c r="AK7" s="56"/>
      <c r="AL7" s="59">
        <v>5</v>
      </c>
      <c r="AM7" s="56"/>
      <c r="AN7" s="59">
        <v>5</v>
      </c>
      <c r="AO7" s="121">
        <f t="shared" ref="AO7:AP31" si="1">AG7+AI7</f>
        <v>0</v>
      </c>
      <c r="AP7" s="121">
        <f t="shared" si="1"/>
        <v>0</v>
      </c>
      <c r="AQ7" s="174">
        <f t="shared" ref="AQ7:AQ31" si="2">IF((AG7+AI7)&gt;=(AH7+AJ7),100)</f>
        <v>100</v>
      </c>
      <c r="AR7" s="123" t="s">
        <v>115</v>
      </c>
      <c r="AS7" s="123" t="s">
        <v>116</v>
      </c>
    </row>
    <row r="8" spans="1:96" s="109" customFormat="1" ht="93" customHeight="1" x14ac:dyDescent="0.3">
      <c r="A8" s="111" t="s">
        <v>183</v>
      </c>
      <c r="B8" s="111" t="s">
        <v>184</v>
      </c>
      <c r="C8" s="111" t="s">
        <v>185</v>
      </c>
      <c r="D8" s="111" t="s">
        <v>186</v>
      </c>
      <c r="E8" s="112"/>
      <c r="F8" s="112"/>
      <c r="G8" s="113"/>
      <c r="H8" s="124"/>
      <c r="I8" s="125"/>
      <c r="J8" s="116" t="s">
        <v>202</v>
      </c>
      <c r="K8" s="117" t="s">
        <v>39</v>
      </c>
      <c r="L8" s="117" t="s">
        <v>108</v>
      </c>
      <c r="M8" s="117">
        <v>249</v>
      </c>
      <c r="N8" s="117">
        <f>O8+P8+Q8+R8</f>
        <v>400</v>
      </c>
      <c r="O8" s="117">
        <v>100</v>
      </c>
      <c r="P8" s="117">
        <v>100</v>
      </c>
      <c r="Q8" s="117">
        <v>100</v>
      </c>
      <c r="R8" s="117">
        <v>100</v>
      </c>
      <c r="S8" s="119" t="s">
        <v>112</v>
      </c>
      <c r="T8" s="56">
        <v>0</v>
      </c>
      <c r="U8" s="56"/>
      <c r="V8" s="56">
        <v>15</v>
      </c>
      <c r="W8" s="56"/>
      <c r="X8" s="56"/>
      <c r="Y8" s="56"/>
      <c r="Z8" s="56">
        <v>196</v>
      </c>
      <c r="AA8" s="56">
        <v>100</v>
      </c>
      <c r="AB8" s="56">
        <f t="shared" si="0"/>
        <v>211</v>
      </c>
      <c r="AC8" s="54" t="s">
        <v>198</v>
      </c>
      <c r="AD8" s="54" t="s">
        <v>203</v>
      </c>
      <c r="AE8" s="54" t="s">
        <v>203</v>
      </c>
      <c r="AF8" s="54" t="s">
        <v>204</v>
      </c>
      <c r="AG8" s="56">
        <v>0</v>
      </c>
      <c r="AH8" s="59">
        <v>0</v>
      </c>
      <c r="AI8" s="56">
        <v>0</v>
      </c>
      <c r="AJ8" s="59">
        <v>0</v>
      </c>
      <c r="AK8" s="56"/>
      <c r="AL8" s="59">
        <v>50</v>
      </c>
      <c r="AM8" s="56"/>
      <c r="AN8" s="59">
        <v>50</v>
      </c>
      <c r="AO8" s="121">
        <f t="shared" si="1"/>
        <v>0</v>
      </c>
      <c r="AP8" s="121">
        <f t="shared" si="1"/>
        <v>0</v>
      </c>
      <c r="AQ8" s="174">
        <f t="shared" si="2"/>
        <v>100</v>
      </c>
      <c r="AR8" s="123" t="s">
        <v>117</v>
      </c>
      <c r="AS8" s="123" t="s">
        <v>118</v>
      </c>
    </row>
    <row r="9" spans="1:96" s="109" customFormat="1" ht="93" customHeight="1" x14ac:dyDescent="0.3">
      <c r="A9" s="111" t="s">
        <v>183</v>
      </c>
      <c r="B9" s="111" t="s">
        <v>184</v>
      </c>
      <c r="C9" s="111" t="s">
        <v>185</v>
      </c>
      <c r="D9" s="111" t="s">
        <v>186</v>
      </c>
      <c r="E9" s="112"/>
      <c r="F9" s="112"/>
      <c r="G9" s="113"/>
      <c r="H9" s="124"/>
      <c r="I9" s="125"/>
      <c r="J9" s="116" t="s">
        <v>205</v>
      </c>
      <c r="K9" s="117" t="s">
        <v>39</v>
      </c>
      <c r="L9" s="117" t="s">
        <v>108</v>
      </c>
      <c r="M9" s="117" t="s">
        <v>119</v>
      </c>
      <c r="N9" s="117">
        <f>O9+P9+Q9+R9</f>
        <v>100</v>
      </c>
      <c r="O9" s="117">
        <v>25</v>
      </c>
      <c r="P9" s="117">
        <v>25</v>
      </c>
      <c r="Q9" s="117">
        <v>25</v>
      </c>
      <c r="R9" s="117">
        <v>25</v>
      </c>
      <c r="S9" s="119" t="s">
        <v>112</v>
      </c>
      <c r="T9" s="56">
        <v>0</v>
      </c>
      <c r="U9" s="56"/>
      <c r="V9" s="56">
        <v>3</v>
      </c>
      <c r="W9" s="56"/>
      <c r="X9" s="56"/>
      <c r="Y9" s="56"/>
      <c r="Z9" s="56">
        <v>65</v>
      </c>
      <c r="AA9" s="56">
        <v>25</v>
      </c>
      <c r="AB9" s="56">
        <f t="shared" si="0"/>
        <v>68</v>
      </c>
      <c r="AC9" s="54" t="s">
        <v>198</v>
      </c>
      <c r="AD9" s="126" t="s">
        <v>206</v>
      </c>
      <c r="AE9" s="126" t="s">
        <v>207</v>
      </c>
      <c r="AF9" s="126" t="s">
        <v>208</v>
      </c>
      <c r="AG9" s="56">
        <v>0</v>
      </c>
      <c r="AH9" s="59">
        <v>0</v>
      </c>
      <c r="AI9" s="56">
        <v>0</v>
      </c>
      <c r="AJ9" s="59">
        <v>0</v>
      </c>
      <c r="AK9" s="56"/>
      <c r="AL9" s="59">
        <v>12</v>
      </c>
      <c r="AM9" s="56"/>
      <c r="AN9" s="59">
        <v>13</v>
      </c>
      <c r="AO9" s="121">
        <f t="shared" si="1"/>
        <v>0</v>
      </c>
      <c r="AP9" s="121">
        <f t="shared" si="1"/>
        <v>0</v>
      </c>
      <c r="AQ9" s="174">
        <f t="shared" si="2"/>
        <v>100</v>
      </c>
      <c r="AR9" s="123" t="s">
        <v>120</v>
      </c>
      <c r="AS9" s="123" t="s">
        <v>121</v>
      </c>
    </row>
    <row r="10" spans="1:96" s="109" customFormat="1" ht="93" customHeight="1" x14ac:dyDescent="0.3">
      <c r="A10" s="111" t="s">
        <v>183</v>
      </c>
      <c r="B10" s="111" t="s">
        <v>184</v>
      </c>
      <c r="C10" s="111" t="s">
        <v>185</v>
      </c>
      <c r="D10" s="111" t="s">
        <v>186</v>
      </c>
      <c r="E10" s="112"/>
      <c r="F10" s="112"/>
      <c r="G10" s="113"/>
      <c r="H10" s="124"/>
      <c r="I10" s="125"/>
      <c r="J10" s="116" t="s">
        <v>209</v>
      </c>
      <c r="K10" s="117" t="s">
        <v>39</v>
      </c>
      <c r="L10" s="117" t="s">
        <v>108</v>
      </c>
      <c r="M10" s="117">
        <v>159</v>
      </c>
      <c r="N10" s="127">
        <f>O10+P10+Q10+R10</f>
        <v>164</v>
      </c>
      <c r="O10" s="127">
        <v>41</v>
      </c>
      <c r="P10" s="127">
        <v>41</v>
      </c>
      <c r="Q10" s="127">
        <v>41</v>
      </c>
      <c r="R10" s="127">
        <v>41</v>
      </c>
      <c r="S10" s="119" t="s">
        <v>112</v>
      </c>
      <c r="T10" s="56">
        <v>0</v>
      </c>
      <c r="U10" s="56"/>
      <c r="V10" s="56">
        <v>0</v>
      </c>
      <c r="W10" s="56">
        <v>21</v>
      </c>
      <c r="X10" s="56"/>
      <c r="Y10" s="56"/>
      <c r="Z10" s="56">
        <v>74</v>
      </c>
      <c r="AA10" s="56">
        <v>41</v>
      </c>
      <c r="AB10" s="56">
        <f t="shared" si="0"/>
        <v>74</v>
      </c>
      <c r="AC10" s="128" t="s">
        <v>210</v>
      </c>
      <c r="AD10" s="128" t="s">
        <v>211</v>
      </c>
      <c r="AE10" s="128" t="str">
        <f>'[2]Seguimiento Plan Sectorial '!X7</f>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
      <c r="AF10" s="128" t="s">
        <v>212</v>
      </c>
      <c r="AG10" s="56">
        <v>0</v>
      </c>
      <c r="AH10" s="59">
        <v>0</v>
      </c>
      <c r="AI10" s="56">
        <v>0</v>
      </c>
      <c r="AJ10" s="59">
        <v>0</v>
      </c>
      <c r="AK10" s="56"/>
      <c r="AL10" s="59">
        <v>20</v>
      </c>
      <c r="AM10" s="56"/>
      <c r="AN10" s="59">
        <v>21</v>
      </c>
      <c r="AO10" s="121">
        <f t="shared" si="1"/>
        <v>0</v>
      </c>
      <c r="AP10" s="121">
        <f t="shared" si="1"/>
        <v>0</v>
      </c>
      <c r="AQ10" s="174">
        <f t="shared" si="2"/>
        <v>100</v>
      </c>
      <c r="AR10" s="123" t="s">
        <v>122</v>
      </c>
      <c r="AS10" s="123" t="s">
        <v>123</v>
      </c>
    </row>
    <row r="11" spans="1:96" s="109" customFormat="1" ht="93" customHeight="1" x14ac:dyDescent="0.3">
      <c r="A11" s="111" t="s">
        <v>183</v>
      </c>
      <c r="B11" s="111" t="s">
        <v>184</v>
      </c>
      <c r="C11" s="111" t="s">
        <v>185</v>
      </c>
      <c r="D11" s="111" t="s">
        <v>186</v>
      </c>
      <c r="E11" s="112"/>
      <c r="F11" s="112"/>
      <c r="G11" s="113"/>
      <c r="H11" s="124"/>
      <c r="I11" s="125"/>
      <c r="J11" s="116" t="s">
        <v>213</v>
      </c>
      <c r="K11" s="117" t="s">
        <v>39</v>
      </c>
      <c r="L11" s="117" t="s">
        <v>108</v>
      </c>
      <c r="M11" s="117">
        <v>7</v>
      </c>
      <c r="N11" s="117">
        <v>250</v>
      </c>
      <c r="O11" s="117">
        <v>50</v>
      </c>
      <c r="P11" s="117">
        <v>50</v>
      </c>
      <c r="Q11" s="117">
        <v>50</v>
      </c>
      <c r="R11" s="117">
        <v>50</v>
      </c>
      <c r="S11" s="119" t="s">
        <v>112</v>
      </c>
      <c r="T11" s="56">
        <v>0</v>
      </c>
      <c r="U11" s="56"/>
      <c r="V11" s="56">
        <v>4</v>
      </c>
      <c r="W11" s="56"/>
      <c r="X11" s="56"/>
      <c r="Y11" s="56"/>
      <c r="Z11" s="56">
        <v>55</v>
      </c>
      <c r="AA11" s="56">
        <v>50</v>
      </c>
      <c r="AB11" s="56">
        <f t="shared" si="0"/>
        <v>59</v>
      </c>
      <c r="AC11" s="54" t="s">
        <v>214</v>
      </c>
      <c r="AD11" s="55" t="s">
        <v>215</v>
      </c>
      <c r="AE11" s="55" t="s">
        <v>215</v>
      </c>
      <c r="AF11" s="55" t="s">
        <v>216</v>
      </c>
      <c r="AG11" s="56">
        <v>0</v>
      </c>
      <c r="AH11" s="59">
        <v>0</v>
      </c>
      <c r="AI11" s="56">
        <v>0</v>
      </c>
      <c r="AJ11" s="59">
        <v>0</v>
      </c>
      <c r="AK11" s="56"/>
      <c r="AL11" s="59">
        <v>25</v>
      </c>
      <c r="AM11" s="56"/>
      <c r="AN11" s="59">
        <v>25</v>
      </c>
      <c r="AO11" s="121">
        <f t="shared" si="1"/>
        <v>0</v>
      </c>
      <c r="AP11" s="121">
        <f t="shared" si="1"/>
        <v>0</v>
      </c>
      <c r="AQ11" s="174">
        <f t="shared" si="2"/>
        <v>100</v>
      </c>
      <c r="AR11" s="123" t="s">
        <v>124</v>
      </c>
      <c r="AS11" s="123" t="s">
        <v>125</v>
      </c>
    </row>
    <row r="12" spans="1:96" s="109" customFormat="1" ht="93" customHeight="1" x14ac:dyDescent="0.3">
      <c r="A12" s="111" t="s">
        <v>183</v>
      </c>
      <c r="B12" s="111" t="s">
        <v>184</v>
      </c>
      <c r="C12" s="111" t="s">
        <v>185</v>
      </c>
      <c r="D12" s="111" t="s">
        <v>186</v>
      </c>
      <c r="E12" s="112"/>
      <c r="F12" s="112"/>
      <c r="G12" s="113"/>
      <c r="H12" s="124"/>
      <c r="I12" s="125"/>
      <c r="J12" s="116" t="s">
        <v>217</v>
      </c>
      <c r="K12" s="117" t="s">
        <v>39</v>
      </c>
      <c r="L12" s="117" t="s">
        <v>108</v>
      </c>
      <c r="M12" s="117">
        <v>10</v>
      </c>
      <c r="N12" s="117">
        <f>O12+P12+Q12+R12</f>
        <v>74</v>
      </c>
      <c r="O12" s="129">
        <v>26</v>
      </c>
      <c r="P12" s="129">
        <v>16</v>
      </c>
      <c r="Q12" s="129">
        <v>16</v>
      </c>
      <c r="R12" s="129">
        <v>16</v>
      </c>
      <c r="S12" s="119" t="s">
        <v>112</v>
      </c>
      <c r="T12" s="56">
        <v>0</v>
      </c>
      <c r="U12" s="56"/>
      <c r="V12" s="56">
        <v>7</v>
      </c>
      <c r="W12" s="56">
        <v>18</v>
      </c>
      <c r="X12" s="56">
        <v>4</v>
      </c>
      <c r="Y12" s="56"/>
      <c r="Z12" s="56">
        <v>25</v>
      </c>
      <c r="AA12" s="56">
        <v>26</v>
      </c>
      <c r="AB12" s="56">
        <f t="shared" si="0"/>
        <v>36</v>
      </c>
      <c r="AC12" s="54" t="s">
        <v>218</v>
      </c>
      <c r="AD12" s="54" t="s">
        <v>219</v>
      </c>
      <c r="AE12" s="130" t="str">
        <f>'[2]Seguimiento Plan Sectorial '!AD9</f>
        <v>Unidad Administrativa Especial de Organizaciones Solidarias</v>
      </c>
      <c r="AF12" s="130" t="s">
        <v>220</v>
      </c>
      <c r="AG12" s="56">
        <v>0</v>
      </c>
      <c r="AH12" s="59">
        <v>0</v>
      </c>
      <c r="AI12" s="56">
        <v>0</v>
      </c>
      <c r="AJ12" s="59">
        <v>0</v>
      </c>
      <c r="AK12" s="56"/>
      <c r="AL12" s="59">
        <v>8</v>
      </c>
      <c r="AM12" s="56"/>
      <c r="AN12" s="59">
        <v>8</v>
      </c>
      <c r="AO12" s="121">
        <f t="shared" si="1"/>
        <v>0</v>
      </c>
      <c r="AP12" s="121">
        <f t="shared" si="1"/>
        <v>0</v>
      </c>
      <c r="AQ12" s="174">
        <f t="shared" si="2"/>
        <v>100</v>
      </c>
      <c r="AR12" s="131" t="s">
        <v>126</v>
      </c>
      <c r="AS12" s="131" t="s">
        <v>127</v>
      </c>
    </row>
    <row r="13" spans="1:96" s="109" customFormat="1" ht="93" customHeight="1" x14ac:dyDescent="0.3">
      <c r="A13" s="111" t="s">
        <v>183</v>
      </c>
      <c r="B13" s="111" t="s">
        <v>184</v>
      </c>
      <c r="C13" s="111" t="s">
        <v>185</v>
      </c>
      <c r="D13" s="111" t="s">
        <v>186</v>
      </c>
      <c r="E13" s="112"/>
      <c r="F13" s="112"/>
      <c r="G13" s="113"/>
      <c r="H13" s="124"/>
      <c r="I13" s="125"/>
      <c r="J13" s="116" t="s">
        <v>221</v>
      </c>
      <c r="K13" s="117" t="s">
        <v>39</v>
      </c>
      <c r="L13" s="117" t="s">
        <v>108</v>
      </c>
      <c r="M13" s="117">
        <v>166</v>
      </c>
      <c r="N13" s="117">
        <f>O13+P13+Q13+R13</f>
        <v>296</v>
      </c>
      <c r="O13" s="129">
        <v>104</v>
      </c>
      <c r="P13" s="129">
        <v>64</v>
      </c>
      <c r="Q13" s="129">
        <v>64</v>
      </c>
      <c r="R13" s="129">
        <v>64</v>
      </c>
      <c r="S13" s="119" t="s">
        <v>112</v>
      </c>
      <c r="T13" s="56">
        <v>0</v>
      </c>
      <c r="U13" s="56"/>
      <c r="V13" s="56">
        <v>20</v>
      </c>
      <c r="W13" s="56">
        <v>40</v>
      </c>
      <c r="X13" s="56">
        <v>16</v>
      </c>
      <c r="Y13" s="56"/>
      <c r="Z13" s="56">
        <v>262</v>
      </c>
      <c r="AA13" s="56">
        <v>104</v>
      </c>
      <c r="AB13" s="56">
        <f t="shared" si="0"/>
        <v>298</v>
      </c>
      <c r="AC13" s="54" t="s">
        <v>222</v>
      </c>
      <c r="AD13" s="54" t="s">
        <v>223</v>
      </c>
      <c r="AE13" s="130" t="str">
        <f>'[2]Seguimiento Plan Sectorial '!X8</f>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
      <c r="AF13" s="130" t="s">
        <v>224</v>
      </c>
      <c r="AG13" s="56">
        <v>0</v>
      </c>
      <c r="AH13" s="59">
        <v>0</v>
      </c>
      <c r="AI13" s="56">
        <v>0</v>
      </c>
      <c r="AJ13" s="59">
        <v>0</v>
      </c>
      <c r="AK13" s="56"/>
      <c r="AL13" s="59">
        <v>32</v>
      </c>
      <c r="AM13" s="56"/>
      <c r="AN13" s="59">
        <v>32</v>
      </c>
      <c r="AO13" s="121">
        <f t="shared" si="1"/>
        <v>0</v>
      </c>
      <c r="AP13" s="121">
        <f t="shared" si="1"/>
        <v>0</v>
      </c>
      <c r="AQ13" s="174">
        <f t="shared" si="2"/>
        <v>100</v>
      </c>
      <c r="AR13" s="131" t="s">
        <v>128</v>
      </c>
      <c r="AS13" s="131" t="s">
        <v>129</v>
      </c>
    </row>
    <row r="14" spans="1:96" s="109" customFormat="1" ht="93" customHeight="1" x14ac:dyDescent="0.3">
      <c r="A14" s="111"/>
      <c r="B14" s="111"/>
      <c r="C14" s="111"/>
      <c r="D14" s="111"/>
      <c r="E14" s="112"/>
      <c r="F14" s="112"/>
      <c r="G14" s="113"/>
      <c r="H14" s="124"/>
      <c r="I14" s="125"/>
      <c r="J14" s="116" t="s">
        <v>225</v>
      </c>
      <c r="K14" s="117" t="s">
        <v>39</v>
      </c>
      <c r="L14" s="117" t="s">
        <v>40</v>
      </c>
      <c r="M14" s="117">
        <v>400</v>
      </c>
      <c r="N14" s="117">
        <v>2400</v>
      </c>
      <c r="O14" s="129">
        <v>600</v>
      </c>
      <c r="P14" s="129">
        <v>600</v>
      </c>
      <c r="Q14" s="129">
        <v>600</v>
      </c>
      <c r="R14" s="129">
        <v>600</v>
      </c>
      <c r="S14" s="119" t="s">
        <v>112</v>
      </c>
      <c r="T14" s="56">
        <v>0</v>
      </c>
      <c r="U14" s="56"/>
      <c r="V14" s="56">
        <v>74</v>
      </c>
      <c r="W14" s="56">
        <v>300</v>
      </c>
      <c r="X14" s="56">
        <v>20</v>
      </c>
      <c r="Y14" s="56"/>
      <c r="Z14" s="56">
        <v>838</v>
      </c>
      <c r="AA14" s="56">
        <v>600</v>
      </c>
      <c r="AB14" s="56">
        <f t="shared" si="0"/>
        <v>932</v>
      </c>
      <c r="AC14" s="54"/>
      <c r="AD14" s="54" t="s">
        <v>226</v>
      </c>
      <c r="AE14" s="130" t="str">
        <f>'[2]Seguimiento Plan Sectorial '!X18</f>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
      <c r="AF14" s="130" t="s">
        <v>227</v>
      </c>
      <c r="AG14" s="56">
        <v>0</v>
      </c>
      <c r="AH14" s="59">
        <v>0</v>
      </c>
      <c r="AI14" s="56">
        <v>0</v>
      </c>
      <c r="AJ14" s="59">
        <v>0</v>
      </c>
      <c r="AK14" s="56"/>
      <c r="AL14" s="59">
        <v>300</v>
      </c>
      <c r="AM14" s="56"/>
      <c r="AN14" s="59">
        <v>300</v>
      </c>
      <c r="AO14" s="121">
        <f t="shared" si="1"/>
        <v>0</v>
      </c>
      <c r="AP14" s="121">
        <f t="shared" si="1"/>
        <v>0</v>
      </c>
      <c r="AQ14" s="174">
        <f t="shared" si="2"/>
        <v>100</v>
      </c>
      <c r="AR14" s="123" t="s">
        <v>130</v>
      </c>
      <c r="AS14" s="123" t="s">
        <v>131</v>
      </c>
    </row>
    <row r="15" spans="1:96" s="109" customFormat="1" ht="93" customHeight="1" x14ac:dyDescent="0.3">
      <c r="A15" s="111" t="s">
        <v>183</v>
      </c>
      <c r="B15" s="111" t="s">
        <v>184</v>
      </c>
      <c r="C15" s="111" t="s">
        <v>185</v>
      </c>
      <c r="D15" s="111" t="s">
        <v>186</v>
      </c>
      <c r="E15" s="112"/>
      <c r="F15" s="112"/>
      <c r="G15" s="113"/>
      <c r="H15" s="132" t="s">
        <v>228</v>
      </c>
      <c r="I15" s="119" t="s">
        <v>229</v>
      </c>
      <c r="J15" s="116" t="s">
        <v>132</v>
      </c>
      <c r="K15" s="117" t="s">
        <v>39</v>
      </c>
      <c r="L15" s="117" t="s">
        <v>108</v>
      </c>
      <c r="M15" s="117" t="s">
        <v>119</v>
      </c>
      <c r="N15" s="133">
        <v>20</v>
      </c>
      <c r="O15" s="133">
        <v>3</v>
      </c>
      <c r="P15" s="133">
        <v>5</v>
      </c>
      <c r="Q15" s="133">
        <v>5</v>
      </c>
      <c r="R15" s="133">
        <v>7</v>
      </c>
      <c r="S15" s="119" t="s">
        <v>112</v>
      </c>
      <c r="T15" s="56">
        <v>0</v>
      </c>
      <c r="U15" s="56"/>
      <c r="V15" s="56"/>
      <c r="W15" s="56"/>
      <c r="X15" s="56">
        <v>3</v>
      </c>
      <c r="Y15" s="56"/>
      <c r="Z15" s="56">
        <v>11</v>
      </c>
      <c r="AA15" s="56">
        <v>3</v>
      </c>
      <c r="AB15" s="56">
        <f t="shared" si="0"/>
        <v>14</v>
      </c>
      <c r="AC15" s="54" t="s">
        <v>230</v>
      </c>
      <c r="AD15" s="54" t="s">
        <v>231</v>
      </c>
      <c r="AE15" s="128" t="str">
        <f>'[2]Seguimiento Plan Sectorial '!X9</f>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
      <c r="AF15" s="128" t="s">
        <v>232</v>
      </c>
      <c r="AG15" s="56">
        <v>3</v>
      </c>
      <c r="AH15" s="59">
        <v>3</v>
      </c>
      <c r="AI15" s="56">
        <v>2</v>
      </c>
      <c r="AJ15" s="59">
        <v>2</v>
      </c>
      <c r="AK15" s="56"/>
      <c r="AL15" s="59">
        <v>0</v>
      </c>
      <c r="AM15" s="56"/>
      <c r="AN15" s="59">
        <v>3</v>
      </c>
      <c r="AO15" s="121">
        <f t="shared" si="1"/>
        <v>5</v>
      </c>
      <c r="AP15" s="121">
        <f t="shared" si="1"/>
        <v>5</v>
      </c>
      <c r="AQ15" s="174">
        <f t="shared" si="2"/>
        <v>100</v>
      </c>
      <c r="AR15" s="123" t="s">
        <v>133</v>
      </c>
      <c r="AS15" s="131" t="s">
        <v>134</v>
      </c>
    </row>
    <row r="16" spans="1:96" s="109" customFormat="1" ht="93" customHeight="1" x14ac:dyDescent="0.3">
      <c r="A16" s="111" t="s">
        <v>183</v>
      </c>
      <c r="B16" s="111" t="s">
        <v>184</v>
      </c>
      <c r="C16" s="111" t="s">
        <v>185</v>
      </c>
      <c r="D16" s="111" t="s">
        <v>186</v>
      </c>
      <c r="E16" s="112"/>
      <c r="F16" s="112"/>
      <c r="G16" s="113"/>
      <c r="H16" s="132"/>
      <c r="I16" s="134" t="s">
        <v>233</v>
      </c>
      <c r="J16" s="135" t="s">
        <v>234</v>
      </c>
      <c r="K16" s="117" t="s">
        <v>135</v>
      </c>
      <c r="L16" s="117" t="s">
        <v>108</v>
      </c>
      <c r="M16" s="117" t="s">
        <v>119</v>
      </c>
      <c r="N16" s="133">
        <f>O16+P16+Q16+R16</f>
        <v>48</v>
      </c>
      <c r="O16" s="133">
        <v>12</v>
      </c>
      <c r="P16" s="133">
        <v>12</v>
      </c>
      <c r="Q16" s="133">
        <v>12</v>
      </c>
      <c r="R16" s="133">
        <v>12</v>
      </c>
      <c r="S16" s="118" t="s">
        <v>136</v>
      </c>
      <c r="T16" s="56">
        <v>5</v>
      </c>
      <c r="U16" s="56"/>
      <c r="V16" s="56">
        <v>18</v>
      </c>
      <c r="W16" s="56">
        <v>12</v>
      </c>
      <c r="X16" s="56">
        <v>1</v>
      </c>
      <c r="Y16" s="56"/>
      <c r="Z16" s="56">
        <v>1</v>
      </c>
      <c r="AA16" s="56"/>
      <c r="AB16" s="56">
        <f t="shared" si="0"/>
        <v>25</v>
      </c>
      <c r="AC16" s="54" t="s">
        <v>235</v>
      </c>
      <c r="AD16" s="54" t="s">
        <v>236</v>
      </c>
      <c r="AE16" s="54" t="s">
        <v>237</v>
      </c>
      <c r="AF16" s="54" t="s">
        <v>238</v>
      </c>
      <c r="AG16" s="56">
        <v>0</v>
      </c>
      <c r="AH16" s="59">
        <v>0</v>
      </c>
      <c r="AI16" s="56">
        <v>0</v>
      </c>
      <c r="AJ16" s="59">
        <v>0</v>
      </c>
      <c r="AK16" s="56"/>
      <c r="AL16" s="59">
        <v>6</v>
      </c>
      <c r="AM16" s="56"/>
      <c r="AN16" s="59">
        <v>6</v>
      </c>
      <c r="AO16" s="121">
        <f t="shared" si="1"/>
        <v>0</v>
      </c>
      <c r="AP16" s="121">
        <f t="shared" si="1"/>
        <v>0</v>
      </c>
      <c r="AQ16" s="174">
        <f t="shared" si="2"/>
        <v>100</v>
      </c>
      <c r="AR16" s="123" t="s">
        <v>137</v>
      </c>
      <c r="AS16" s="123" t="s">
        <v>138</v>
      </c>
    </row>
    <row r="17" spans="1:45" s="109" customFormat="1" ht="93" customHeight="1" x14ac:dyDescent="0.3">
      <c r="A17" s="111" t="s">
        <v>183</v>
      </c>
      <c r="B17" s="111" t="s">
        <v>184</v>
      </c>
      <c r="C17" s="111" t="s">
        <v>185</v>
      </c>
      <c r="D17" s="111" t="s">
        <v>186</v>
      </c>
      <c r="E17" s="112"/>
      <c r="F17" s="112"/>
      <c r="G17" s="113"/>
      <c r="H17" s="132"/>
      <c r="I17" s="134"/>
      <c r="J17" s="135" t="s">
        <v>139</v>
      </c>
      <c r="K17" s="57" t="s">
        <v>39</v>
      </c>
      <c r="L17" s="117" t="s">
        <v>108</v>
      </c>
      <c r="M17" s="117" t="s">
        <v>119</v>
      </c>
      <c r="N17" s="133">
        <v>48</v>
      </c>
      <c r="O17" s="133">
        <v>12</v>
      </c>
      <c r="P17" s="133">
        <v>12</v>
      </c>
      <c r="Q17" s="133">
        <v>12</v>
      </c>
      <c r="R17" s="133">
        <v>12</v>
      </c>
      <c r="S17" s="118" t="s">
        <v>136</v>
      </c>
      <c r="T17" s="56">
        <v>0</v>
      </c>
      <c r="U17" s="56"/>
      <c r="V17" s="56"/>
      <c r="W17" s="56">
        <v>12</v>
      </c>
      <c r="X17" s="56"/>
      <c r="Y17" s="56"/>
      <c r="Z17" s="56">
        <v>23</v>
      </c>
      <c r="AA17" s="56"/>
      <c r="AB17" s="56">
        <f t="shared" si="0"/>
        <v>23</v>
      </c>
      <c r="AC17" s="54" t="s">
        <v>239</v>
      </c>
      <c r="AD17" s="54" t="s">
        <v>240</v>
      </c>
      <c r="AE17" s="54" t="s">
        <v>240</v>
      </c>
      <c r="AF17" s="54" t="s">
        <v>241</v>
      </c>
      <c r="AG17" s="56">
        <v>0</v>
      </c>
      <c r="AH17" s="59">
        <v>0</v>
      </c>
      <c r="AI17" s="56">
        <v>0</v>
      </c>
      <c r="AJ17" s="59">
        <v>0</v>
      </c>
      <c r="AK17" s="56"/>
      <c r="AL17" s="59">
        <v>6</v>
      </c>
      <c r="AM17" s="56"/>
      <c r="AN17" s="59">
        <v>6</v>
      </c>
      <c r="AO17" s="121">
        <f t="shared" si="1"/>
        <v>0</v>
      </c>
      <c r="AP17" s="121">
        <f t="shared" si="1"/>
        <v>0</v>
      </c>
      <c r="AQ17" s="174">
        <f t="shared" si="2"/>
        <v>100</v>
      </c>
      <c r="AR17" s="123" t="s">
        <v>140</v>
      </c>
      <c r="AS17" s="123" t="s">
        <v>141</v>
      </c>
    </row>
    <row r="18" spans="1:45" s="109" customFormat="1" ht="93" customHeight="1" x14ac:dyDescent="0.3">
      <c r="A18" s="111" t="s">
        <v>183</v>
      </c>
      <c r="B18" s="111" t="s">
        <v>184</v>
      </c>
      <c r="C18" s="111" t="s">
        <v>185</v>
      </c>
      <c r="D18" s="111" t="s">
        <v>186</v>
      </c>
      <c r="E18" s="112"/>
      <c r="F18" s="112"/>
      <c r="G18" s="113"/>
      <c r="H18" s="132"/>
      <c r="I18" s="134" t="s">
        <v>242</v>
      </c>
      <c r="J18" s="135" t="s">
        <v>142</v>
      </c>
      <c r="K18" s="117" t="s">
        <v>39</v>
      </c>
      <c r="L18" s="117" t="s">
        <v>108</v>
      </c>
      <c r="M18" s="117">
        <v>167</v>
      </c>
      <c r="N18" s="117">
        <v>200</v>
      </c>
      <c r="O18" s="117">
        <v>50</v>
      </c>
      <c r="P18" s="117">
        <v>50</v>
      </c>
      <c r="Q18" s="117">
        <v>50</v>
      </c>
      <c r="R18" s="117">
        <v>50</v>
      </c>
      <c r="S18" s="118" t="s">
        <v>136</v>
      </c>
      <c r="T18" s="56">
        <v>0</v>
      </c>
      <c r="U18" s="56"/>
      <c r="V18" s="56">
        <v>17</v>
      </c>
      <c r="W18" s="56">
        <v>25</v>
      </c>
      <c r="X18" s="56"/>
      <c r="Y18" s="56"/>
      <c r="Z18" s="56">
        <v>41</v>
      </c>
      <c r="AA18" s="56">
        <v>50</v>
      </c>
      <c r="AB18" s="56">
        <f t="shared" si="0"/>
        <v>58</v>
      </c>
      <c r="AC18" s="54" t="s">
        <v>243</v>
      </c>
      <c r="AD18" s="54" t="s">
        <v>244</v>
      </c>
      <c r="AE18" s="54" t="s">
        <v>244</v>
      </c>
      <c r="AF18" s="54" t="s">
        <v>245</v>
      </c>
      <c r="AG18" s="56">
        <v>0</v>
      </c>
      <c r="AH18" s="59">
        <v>0</v>
      </c>
      <c r="AI18" s="56">
        <v>0</v>
      </c>
      <c r="AJ18" s="59">
        <v>0</v>
      </c>
      <c r="AK18" s="56"/>
      <c r="AL18" s="59">
        <v>25</v>
      </c>
      <c r="AM18" s="56"/>
      <c r="AN18" s="59">
        <v>25</v>
      </c>
      <c r="AO18" s="121">
        <f t="shared" si="1"/>
        <v>0</v>
      </c>
      <c r="AP18" s="121">
        <f t="shared" si="1"/>
        <v>0</v>
      </c>
      <c r="AQ18" s="174">
        <f t="shared" si="2"/>
        <v>100</v>
      </c>
      <c r="AR18" s="123" t="s">
        <v>143</v>
      </c>
      <c r="AS18" s="123" t="s">
        <v>144</v>
      </c>
    </row>
    <row r="19" spans="1:45" s="109" customFormat="1" ht="102.75" customHeight="1" x14ac:dyDescent="0.3">
      <c r="A19" s="111" t="s">
        <v>183</v>
      </c>
      <c r="B19" s="111" t="s">
        <v>184</v>
      </c>
      <c r="C19" s="111" t="s">
        <v>185</v>
      </c>
      <c r="D19" s="111" t="s">
        <v>186</v>
      </c>
      <c r="E19" s="112"/>
      <c r="F19" s="112"/>
      <c r="G19" s="113"/>
      <c r="H19" s="132"/>
      <c r="I19" s="134"/>
      <c r="J19" s="136" t="s">
        <v>246</v>
      </c>
      <c r="K19" s="117" t="s">
        <v>39</v>
      </c>
      <c r="L19" s="117" t="s">
        <v>108</v>
      </c>
      <c r="M19" s="118">
        <v>1029</v>
      </c>
      <c r="N19" s="118">
        <f>O19+P19+Q19+R19</f>
        <v>2000</v>
      </c>
      <c r="O19" s="118">
        <v>500</v>
      </c>
      <c r="P19" s="118">
        <v>500</v>
      </c>
      <c r="Q19" s="118">
        <v>500</v>
      </c>
      <c r="R19" s="118">
        <v>500</v>
      </c>
      <c r="S19" s="118" t="s">
        <v>136</v>
      </c>
      <c r="T19" s="56">
        <v>0</v>
      </c>
      <c r="U19" s="56"/>
      <c r="V19" s="56"/>
      <c r="W19" s="56">
        <v>250</v>
      </c>
      <c r="X19" s="56"/>
      <c r="Y19" s="56"/>
      <c r="Z19" s="56">
        <v>187</v>
      </c>
      <c r="AA19" s="56">
        <v>250</v>
      </c>
      <c r="AB19" s="56">
        <f t="shared" si="0"/>
        <v>187</v>
      </c>
      <c r="AC19" s="54" t="s">
        <v>243</v>
      </c>
      <c r="AD19" s="54" t="s">
        <v>247</v>
      </c>
      <c r="AE19" s="54" t="s">
        <v>248</v>
      </c>
      <c r="AF19" s="54" t="s">
        <v>249</v>
      </c>
      <c r="AG19" s="56">
        <v>0</v>
      </c>
      <c r="AH19" s="59">
        <v>0</v>
      </c>
      <c r="AI19" s="56">
        <v>0</v>
      </c>
      <c r="AJ19" s="59">
        <v>0</v>
      </c>
      <c r="AK19" s="56"/>
      <c r="AL19" s="59">
        <v>250</v>
      </c>
      <c r="AM19" s="56"/>
      <c r="AN19" s="59">
        <v>250</v>
      </c>
      <c r="AO19" s="121">
        <f t="shared" si="1"/>
        <v>0</v>
      </c>
      <c r="AP19" s="121">
        <f t="shared" si="1"/>
        <v>0</v>
      </c>
      <c r="AQ19" s="174">
        <f t="shared" si="2"/>
        <v>100</v>
      </c>
      <c r="AR19" s="123" t="s">
        <v>145</v>
      </c>
      <c r="AS19" s="123" t="s">
        <v>146</v>
      </c>
    </row>
    <row r="20" spans="1:45" s="109" customFormat="1" ht="93" customHeight="1" x14ac:dyDescent="0.3">
      <c r="A20" s="111" t="s">
        <v>183</v>
      </c>
      <c r="B20" s="111" t="s">
        <v>184</v>
      </c>
      <c r="C20" s="111" t="s">
        <v>185</v>
      </c>
      <c r="D20" s="111" t="s">
        <v>186</v>
      </c>
      <c r="E20" s="112"/>
      <c r="F20" s="112"/>
      <c r="G20" s="113"/>
      <c r="H20" s="132" t="s">
        <v>250</v>
      </c>
      <c r="I20" s="119" t="s">
        <v>251</v>
      </c>
      <c r="J20" s="136" t="s">
        <v>252</v>
      </c>
      <c r="K20" s="117" t="s">
        <v>39</v>
      </c>
      <c r="L20" s="117" t="s">
        <v>40</v>
      </c>
      <c r="M20" s="118" t="s">
        <v>119</v>
      </c>
      <c r="N20" s="118">
        <v>20</v>
      </c>
      <c r="O20" s="118">
        <v>3</v>
      </c>
      <c r="P20" s="118">
        <v>5</v>
      </c>
      <c r="Q20" s="118">
        <v>5</v>
      </c>
      <c r="R20" s="118">
        <v>7</v>
      </c>
      <c r="S20" s="118" t="s">
        <v>136</v>
      </c>
      <c r="T20" s="56">
        <v>0</v>
      </c>
      <c r="U20" s="56"/>
      <c r="V20" s="56"/>
      <c r="W20" s="56"/>
      <c r="X20" s="56"/>
      <c r="Y20" s="56"/>
      <c r="Z20" s="56">
        <v>11</v>
      </c>
      <c r="AA20" s="56">
        <f>O20</f>
        <v>3</v>
      </c>
      <c r="AB20" s="56">
        <f t="shared" si="0"/>
        <v>11</v>
      </c>
      <c r="AC20" s="54"/>
      <c r="AD20" s="54"/>
      <c r="AE20" s="54"/>
      <c r="AF20" s="54" t="s">
        <v>232</v>
      </c>
      <c r="AG20" s="56">
        <v>0</v>
      </c>
      <c r="AH20" s="59">
        <v>0</v>
      </c>
      <c r="AI20" s="56">
        <v>0</v>
      </c>
      <c r="AJ20" s="59">
        <v>0</v>
      </c>
      <c r="AK20" s="56"/>
      <c r="AL20" s="59">
        <v>2</v>
      </c>
      <c r="AM20" s="56"/>
      <c r="AN20" s="59">
        <v>3</v>
      </c>
      <c r="AO20" s="121">
        <f t="shared" si="1"/>
        <v>0</v>
      </c>
      <c r="AP20" s="121">
        <f t="shared" si="1"/>
        <v>0</v>
      </c>
      <c r="AQ20" s="174">
        <f t="shared" si="2"/>
        <v>100</v>
      </c>
      <c r="AR20" s="137" t="s">
        <v>253</v>
      </c>
      <c r="AS20" s="138" t="s">
        <v>254</v>
      </c>
    </row>
    <row r="21" spans="1:45" s="109" customFormat="1" ht="93" customHeight="1" x14ac:dyDescent="0.3">
      <c r="A21" s="111"/>
      <c r="B21" s="111"/>
      <c r="C21" s="111"/>
      <c r="D21" s="111"/>
      <c r="E21" s="112"/>
      <c r="F21" s="112"/>
      <c r="G21" s="113"/>
      <c r="H21" s="132"/>
      <c r="I21" s="119" t="s">
        <v>255</v>
      </c>
      <c r="J21" s="116" t="s">
        <v>256</v>
      </c>
      <c r="K21" s="117" t="s">
        <v>101</v>
      </c>
      <c r="L21" s="117" t="s">
        <v>40</v>
      </c>
      <c r="M21" s="117" t="s">
        <v>119</v>
      </c>
      <c r="N21" s="133">
        <v>1</v>
      </c>
      <c r="O21" s="133">
        <v>1</v>
      </c>
      <c r="P21" s="133">
        <v>1</v>
      </c>
      <c r="Q21" s="133">
        <v>1</v>
      </c>
      <c r="R21" s="133">
        <v>1</v>
      </c>
      <c r="S21" s="118" t="s">
        <v>136</v>
      </c>
      <c r="T21" s="139"/>
      <c r="U21" s="139"/>
      <c r="V21" s="139"/>
      <c r="W21" s="139"/>
      <c r="X21" s="139"/>
      <c r="Y21" s="139"/>
      <c r="Z21" s="56">
        <v>1</v>
      </c>
      <c r="AA21" s="56">
        <v>1</v>
      </c>
      <c r="AB21" s="56">
        <f t="shared" si="0"/>
        <v>1</v>
      </c>
      <c r="AC21" s="54" t="s">
        <v>257</v>
      </c>
      <c r="AD21" s="54" t="s">
        <v>258</v>
      </c>
      <c r="AE21" s="54" t="s">
        <v>259</v>
      </c>
      <c r="AF21" s="54" t="s">
        <v>260</v>
      </c>
      <c r="AG21" s="56">
        <v>0</v>
      </c>
      <c r="AH21" s="59">
        <v>0</v>
      </c>
      <c r="AI21" s="118">
        <v>0</v>
      </c>
      <c r="AJ21" s="59">
        <v>0</v>
      </c>
      <c r="AK21" s="139"/>
      <c r="AL21" s="140">
        <v>0</v>
      </c>
      <c r="AM21" s="56"/>
      <c r="AN21" s="59">
        <v>1</v>
      </c>
      <c r="AO21" s="121">
        <f t="shared" si="1"/>
        <v>0</v>
      </c>
      <c r="AP21" s="121">
        <f t="shared" si="1"/>
        <v>0</v>
      </c>
      <c r="AQ21" s="174">
        <f t="shared" si="2"/>
        <v>100</v>
      </c>
      <c r="AR21" s="123" t="s">
        <v>147</v>
      </c>
      <c r="AS21" s="123" t="s">
        <v>148</v>
      </c>
    </row>
    <row r="22" spans="1:45" s="109" customFormat="1" ht="93" customHeight="1" x14ac:dyDescent="0.3">
      <c r="A22" s="111" t="s">
        <v>183</v>
      </c>
      <c r="B22" s="111" t="s">
        <v>184</v>
      </c>
      <c r="C22" s="111" t="s">
        <v>185</v>
      </c>
      <c r="D22" s="111" t="s">
        <v>186</v>
      </c>
      <c r="E22" s="112"/>
      <c r="F22" s="112"/>
      <c r="G22" s="113" t="s">
        <v>261</v>
      </c>
      <c r="H22" s="132" t="s">
        <v>262</v>
      </c>
      <c r="I22" s="119" t="s">
        <v>263</v>
      </c>
      <c r="J22" s="116" t="s">
        <v>264</v>
      </c>
      <c r="K22" s="117" t="s">
        <v>39</v>
      </c>
      <c r="L22" s="117" t="s">
        <v>84</v>
      </c>
      <c r="M22" s="117">
        <v>8</v>
      </c>
      <c r="N22" s="117">
        <v>16</v>
      </c>
      <c r="O22" s="117">
        <v>4</v>
      </c>
      <c r="P22" s="117">
        <v>4</v>
      </c>
      <c r="Q22" s="117">
        <v>4</v>
      </c>
      <c r="R22" s="117">
        <v>4</v>
      </c>
      <c r="S22" s="119" t="s">
        <v>94</v>
      </c>
      <c r="T22" s="56">
        <v>0</v>
      </c>
      <c r="U22" s="56"/>
      <c r="V22" s="56">
        <v>1</v>
      </c>
      <c r="W22" s="56">
        <v>4</v>
      </c>
      <c r="X22" s="56"/>
      <c r="Y22" s="56"/>
      <c r="Z22" s="56"/>
      <c r="AA22" s="56"/>
      <c r="AB22" s="56">
        <f t="shared" si="0"/>
        <v>1</v>
      </c>
      <c r="AC22" s="54" t="s">
        <v>265</v>
      </c>
      <c r="AD22" s="54" t="s">
        <v>266</v>
      </c>
      <c r="AE22" s="54" t="s">
        <v>267</v>
      </c>
      <c r="AF22" s="54" t="s">
        <v>268</v>
      </c>
      <c r="AG22" s="56">
        <v>0</v>
      </c>
      <c r="AH22" s="59">
        <v>0</v>
      </c>
      <c r="AI22" s="56">
        <v>2</v>
      </c>
      <c r="AJ22" s="59">
        <v>2</v>
      </c>
      <c r="AK22" s="56"/>
      <c r="AL22" s="59">
        <v>0</v>
      </c>
      <c r="AM22" s="56"/>
      <c r="AN22" s="59">
        <v>2</v>
      </c>
      <c r="AO22" s="121">
        <f t="shared" si="1"/>
        <v>2</v>
      </c>
      <c r="AP22" s="121">
        <f t="shared" si="1"/>
        <v>2</v>
      </c>
      <c r="AQ22" s="174">
        <f t="shared" si="2"/>
        <v>100</v>
      </c>
      <c r="AR22" s="123" t="s">
        <v>95</v>
      </c>
      <c r="AS22" s="123" t="s">
        <v>96</v>
      </c>
    </row>
    <row r="23" spans="1:45" s="109" customFormat="1" ht="93" customHeight="1" x14ac:dyDescent="0.3">
      <c r="A23" s="111" t="s">
        <v>183</v>
      </c>
      <c r="B23" s="111" t="s">
        <v>184</v>
      </c>
      <c r="C23" s="111" t="s">
        <v>185</v>
      </c>
      <c r="D23" s="111" t="s">
        <v>186</v>
      </c>
      <c r="E23" s="112"/>
      <c r="F23" s="112"/>
      <c r="G23" s="113"/>
      <c r="H23" s="132"/>
      <c r="I23" s="119" t="s">
        <v>269</v>
      </c>
      <c r="J23" s="116" t="s">
        <v>270</v>
      </c>
      <c r="K23" s="117" t="s">
        <v>39</v>
      </c>
      <c r="L23" s="117" t="s">
        <v>84</v>
      </c>
      <c r="M23" s="117">
        <v>50</v>
      </c>
      <c r="N23" s="117">
        <v>400</v>
      </c>
      <c r="O23" s="117">
        <v>50</v>
      </c>
      <c r="P23" s="117">
        <v>125</v>
      </c>
      <c r="Q23" s="117">
        <v>125</v>
      </c>
      <c r="R23" s="117">
        <v>100</v>
      </c>
      <c r="S23" s="119" t="s">
        <v>97</v>
      </c>
      <c r="T23" s="56">
        <v>0</v>
      </c>
      <c r="U23" s="56"/>
      <c r="V23" s="56">
        <v>0</v>
      </c>
      <c r="W23" s="56">
        <v>25</v>
      </c>
      <c r="X23" s="56">
        <v>35</v>
      </c>
      <c r="Y23" s="56">
        <v>25</v>
      </c>
      <c r="Z23" s="56">
        <v>24</v>
      </c>
      <c r="AA23" s="56">
        <v>15</v>
      </c>
      <c r="AB23" s="56">
        <f t="shared" si="0"/>
        <v>59</v>
      </c>
      <c r="AC23" s="54" t="s">
        <v>271</v>
      </c>
      <c r="AD23" s="54" t="s">
        <v>272</v>
      </c>
      <c r="AE23" s="54" t="s">
        <v>273</v>
      </c>
      <c r="AF23" s="54" t="s">
        <v>274</v>
      </c>
      <c r="AG23" s="56">
        <v>0</v>
      </c>
      <c r="AH23" s="59">
        <v>0</v>
      </c>
      <c r="AI23" s="56">
        <v>0</v>
      </c>
      <c r="AJ23" s="59">
        <v>0</v>
      </c>
      <c r="AK23" s="56"/>
      <c r="AL23" s="59">
        <v>50</v>
      </c>
      <c r="AM23" s="56"/>
      <c r="AN23" s="59">
        <v>75</v>
      </c>
      <c r="AO23" s="121">
        <f t="shared" si="1"/>
        <v>0</v>
      </c>
      <c r="AP23" s="121">
        <f t="shared" si="1"/>
        <v>0</v>
      </c>
      <c r="AQ23" s="174">
        <f t="shared" si="2"/>
        <v>100</v>
      </c>
      <c r="AR23" s="123" t="s">
        <v>98</v>
      </c>
      <c r="AS23" s="123" t="s">
        <v>275</v>
      </c>
    </row>
    <row r="24" spans="1:45" s="109" customFormat="1" ht="93" customHeight="1" x14ac:dyDescent="0.3">
      <c r="A24" s="111" t="s">
        <v>183</v>
      </c>
      <c r="B24" s="111" t="s">
        <v>184</v>
      </c>
      <c r="C24" s="111" t="s">
        <v>185</v>
      </c>
      <c r="D24" s="111" t="s">
        <v>186</v>
      </c>
      <c r="E24" s="112"/>
      <c r="F24" s="112"/>
      <c r="G24" s="113"/>
      <c r="H24" s="132"/>
      <c r="I24" s="119" t="s">
        <v>276</v>
      </c>
      <c r="J24" s="116" t="s">
        <v>277</v>
      </c>
      <c r="K24" s="117" t="s">
        <v>39</v>
      </c>
      <c r="L24" s="117" t="s">
        <v>84</v>
      </c>
      <c r="M24" s="117">
        <v>1</v>
      </c>
      <c r="N24" s="117">
        <v>52</v>
      </c>
      <c r="O24" s="117">
        <v>13</v>
      </c>
      <c r="P24" s="117">
        <v>13</v>
      </c>
      <c r="Q24" s="117">
        <v>13</v>
      </c>
      <c r="R24" s="117">
        <v>13</v>
      </c>
      <c r="S24" s="119" t="s">
        <v>94</v>
      </c>
      <c r="T24" s="56">
        <v>0</v>
      </c>
      <c r="U24" s="56"/>
      <c r="V24" s="56">
        <v>0</v>
      </c>
      <c r="W24" s="56"/>
      <c r="X24" s="56">
        <v>0</v>
      </c>
      <c r="Y24" s="56"/>
      <c r="Z24" s="56">
        <v>11</v>
      </c>
      <c r="AA24" s="56">
        <v>13</v>
      </c>
      <c r="AB24" s="56">
        <f t="shared" si="0"/>
        <v>11</v>
      </c>
      <c r="AC24" s="141" t="s">
        <v>278</v>
      </c>
      <c r="AD24" s="141" t="s">
        <v>279</v>
      </c>
      <c r="AE24" s="141" t="s">
        <v>280</v>
      </c>
      <c r="AF24" s="141" t="s">
        <v>281</v>
      </c>
      <c r="AG24" s="56">
        <v>0</v>
      </c>
      <c r="AH24" s="59">
        <v>0</v>
      </c>
      <c r="AI24" s="56">
        <v>0</v>
      </c>
      <c r="AJ24" s="59">
        <v>0</v>
      </c>
      <c r="AK24" s="56"/>
      <c r="AL24" s="59">
        <v>0</v>
      </c>
      <c r="AM24" s="56"/>
      <c r="AN24" s="59">
        <v>13</v>
      </c>
      <c r="AO24" s="121">
        <f t="shared" si="1"/>
        <v>0</v>
      </c>
      <c r="AP24" s="121">
        <f t="shared" si="1"/>
        <v>0</v>
      </c>
      <c r="AQ24" s="174">
        <f t="shared" si="2"/>
        <v>100</v>
      </c>
      <c r="AR24" s="123" t="s">
        <v>99</v>
      </c>
      <c r="AS24" s="123" t="s">
        <v>100</v>
      </c>
    </row>
    <row r="25" spans="1:45" s="109" customFormat="1" ht="93" customHeight="1" x14ac:dyDescent="0.3">
      <c r="A25" s="111" t="s">
        <v>183</v>
      </c>
      <c r="B25" s="111" t="s">
        <v>184</v>
      </c>
      <c r="C25" s="111" t="s">
        <v>185</v>
      </c>
      <c r="D25" s="111" t="s">
        <v>186</v>
      </c>
      <c r="E25" s="112"/>
      <c r="F25" s="112"/>
      <c r="G25" s="113"/>
      <c r="H25" s="132"/>
      <c r="I25" s="119" t="s">
        <v>282</v>
      </c>
      <c r="J25" s="116" t="s">
        <v>283</v>
      </c>
      <c r="K25" s="117" t="s">
        <v>101</v>
      </c>
      <c r="L25" s="117" t="s">
        <v>84</v>
      </c>
      <c r="M25" s="117">
        <v>1</v>
      </c>
      <c r="N25" s="133">
        <v>1</v>
      </c>
      <c r="O25" s="133" t="s">
        <v>119</v>
      </c>
      <c r="P25" s="133">
        <v>1</v>
      </c>
      <c r="Q25" s="133"/>
      <c r="R25" s="133"/>
      <c r="S25" s="119" t="s">
        <v>102</v>
      </c>
      <c r="T25" s="56">
        <v>0</v>
      </c>
      <c r="U25" s="56"/>
      <c r="V25" s="56"/>
      <c r="W25" s="56"/>
      <c r="X25" s="56"/>
      <c r="Y25" s="56"/>
      <c r="Z25" s="56"/>
      <c r="AA25" s="142">
        <v>0.25</v>
      </c>
      <c r="AB25" s="56">
        <f t="shared" si="0"/>
        <v>0</v>
      </c>
      <c r="AC25" s="54" t="s">
        <v>284</v>
      </c>
      <c r="AD25" s="54" t="s">
        <v>285</v>
      </c>
      <c r="AE25" s="54" t="s">
        <v>286</v>
      </c>
      <c r="AF25" s="54" t="s">
        <v>287</v>
      </c>
      <c r="AG25" s="56">
        <v>0</v>
      </c>
      <c r="AH25" s="59">
        <v>0</v>
      </c>
      <c r="AI25" s="56">
        <v>0</v>
      </c>
      <c r="AJ25" s="59">
        <v>0</v>
      </c>
      <c r="AK25" s="56"/>
      <c r="AL25" s="59">
        <v>0.25</v>
      </c>
      <c r="AM25" s="56"/>
      <c r="AN25" s="59">
        <v>0.75</v>
      </c>
      <c r="AO25" s="121">
        <f t="shared" si="1"/>
        <v>0</v>
      </c>
      <c r="AP25" s="121">
        <f t="shared" si="1"/>
        <v>0</v>
      </c>
      <c r="AQ25" s="174">
        <f t="shared" si="2"/>
        <v>100</v>
      </c>
      <c r="AR25" s="123" t="s">
        <v>103</v>
      </c>
      <c r="AS25" s="123" t="s">
        <v>104</v>
      </c>
    </row>
    <row r="26" spans="1:45" s="109" customFormat="1" ht="156.75" customHeight="1" x14ac:dyDescent="0.3">
      <c r="A26" s="111"/>
      <c r="B26" s="111"/>
      <c r="C26" s="111"/>
      <c r="D26" s="111"/>
      <c r="E26" s="112"/>
      <c r="F26" s="112"/>
      <c r="G26" s="113"/>
      <c r="H26" s="132"/>
      <c r="I26" s="134" t="s">
        <v>288</v>
      </c>
      <c r="J26" s="116" t="s">
        <v>289</v>
      </c>
      <c r="K26" s="117" t="s">
        <v>39</v>
      </c>
      <c r="L26" s="117" t="s">
        <v>108</v>
      </c>
      <c r="M26" s="143">
        <v>24000</v>
      </c>
      <c r="N26" s="144">
        <v>30000</v>
      </c>
      <c r="O26" s="144">
        <f>N26/4</f>
        <v>7500</v>
      </c>
      <c r="P26" s="144">
        <v>7500</v>
      </c>
      <c r="Q26" s="144">
        <v>7500</v>
      </c>
      <c r="R26" s="144">
        <v>7500</v>
      </c>
      <c r="S26" s="119" t="s">
        <v>109</v>
      </c>
      <c r="T26" s="56">
        <v>0</v>
      </c>
      <c r="U26" s="56"/>
      <c r="V26" s="56">
        <v>5016</v>
      </c>
      <c r="W26" s="56">
        <v>5000</v>
      </c>
      <c r="X26" s="56">
        <f>5793-V26</f>
        <v>777</v>
      </c>
      <c r="Y26" s="56"/>
      <c r="Z26" s="56">
        <v>3948</v>
      </c>
      <c r="AA26" s="52"/>
      <c r="AB26" s="56">
        <f t="shared" si="0"/>
        <v>9741</v>
      </c>
      <c r="AC26" s="54" t="s">
        <v>290</v>
      </c>
      <c r="AD26" s="54" t="s">
        <v>291</v>
      </c>
      <c r="AE26" s="54" t="s">
        <v>292</v>
      </c>
      <c r="AF26" s="54" t="s">
        <v>293</v>
      </c>
      <c r="AG26" s="56">
        <v>546</v>
      </c>
      <c r="AH26" s="59">
        <v>0</v>
      </c>
      <c r="AI26" s="56">
        <v>3584</v>
      </c>
      <c r="AJ26" s="59">
        <v>3500</v>
      </c>
      <c r="AK26" s="56"/>
      <c r="AL26" s="59">
        <v>0</v>
      </c>
      <c r="AM26" s="56"/>
      <c r="AN26" s="145">
        <v>4000</v>
      </c>
      <c r="AO26" s="121">
        <f t="shared" si="1"/>
        <v>4130</v>
      </c>
      <c r="AP26" s="121">
        <f t="shared" si="1"/>
        <v>3500</v>
      </c>
      <c r="AQ26" s="174">
        <f t="shared" si="2"/>
        <v>100</v>
      </c>
      <c r="AR26" s="123" t="s">
        <v>110</v>
      </c>
      <c r="AS26" s="123" t="s">
        <v>111</v>
      </c>
    </row>
    <row r="27" spans="1:45" s="109" customFormat="1" ht="152.25" customHeight="1" x14ac:dyDescent="0.3">
      <c r="A27" s="111"/>
      <c r="B27" s="111"/>
      <c r="C27" s="111"/>
      <c r="D27" s="111"/>
      <c r="E27" s="112"/>
      <c r="F27" s="112"/>
      <c r="G27" s="113"/>
      <c r="H27" s="132"/>
      <c r="I27" s="134"/>
      <c r="J27" s="116" t="s">
        <v>294</v>
      </c>
      <c r="K27" s="117" t="s">
        <v>39</v>
      </c>
      <c r="L27" s="117" t="s">
        <v>108</v>
      </c>
      <c r="M27" s="143">
        <v>0</v>
      </c>
      <c r="N27" s="144">
        <f>O27+P27+Q27+R27</f>
        <v>10000</v>
      </c>
      <c r="O27" s="144">
        <v>2500</v>
      </c>
      <c r="P27" s="144">
        <v>2500</v>
      </c>
      <c r="Q27" s="144">
        <v>2500</v>
      </c>
      <c r="R27" s="144">
        <v>2500</v>
      </c>
      <c r="S27" s="119" t="s">
        <v>109</v>
      </c>
      <c r="T27" s="146"/>
      <c r="U27" s="139"/>
      <c r="V27" s="139"/>
      <c r="W27" s="139"/>
      <c r="X27" s="118">
        <v>2151</v>
      </c>
      <c r="Y27" s="139"/>
      <c r="Z27" s="139"/>
      <c r="AA27" s="118">
        <v>2500</v>
      </c>
      <c r="AB27" s="56">
        <f t="shared" si="0"/>
        <v>2151</v>
      </c>
      <c r="AC27" s="139"/>
      <c r="AD27" s="139"/>
      <c r="AE27" s="147" t="s">
        <v>295</v>
      </c>
      <c r="AF27" s="54" t="s">
        <v>296</v>
      </c>
      <c r="AG27" s="56">
        <v>54</v>
      </c>
      <c r="AH27" s="140">
        <v>0</v>
      </c>
      <c r="AI27" s="118">
        <v>602</v>
      </c>
      <c r="AJ27" s="59">
        <v>1000</v>
      </c>
      <c r="AK27" s="118"/>
      <c r="AL27" s="140">
        <v>0</v>
      </c>
      <c r="AM27" s="139"/>
      <c r="AN27" s="140">
        <v>1500</v>
      </c>
      <c r="AO27" s="121">
        <f t="shared" si="1"/>
        <v>656</v>
      </c>
      <c r="AP27" s="121">
        <f t="shared" si="1"/>
        <v>1000</v>
      </c>
      <c r="AQ27" s="122">
        <f>((AG27+AI27)/(AH27+AJ27))*100</f>
        <v>65.600000000000009</v>
      </c>
      <c r="AR27" s="148" t="s">
        <v>297</v>
      </c>
      <c r="AS27" s="138" t="s">
        <v>298</v>
      </c>
    </row>
    <row r="28" spans="1:45" s="109" customFormat="1" ht="181.5" customHeight="1" x14ac:dyDescent="0.3">
      <c r="A28" s="111" t="s">
        <v>183</v>
      </c>
      <c r="B28" s="111" t="s">
        <v>184</v>
      </c>
      <c r="C28" s="111" t="s">
        <v>185</v>
      </c>
      <c r="D28" s="111" t="s">
        <v>186</v>
      </c>
      <c r="E28" s="112"/>
      <c r="F28" s="112"/>
      <c r="G28" s="113" t="s">
        <v>299</v>
      </c>
      <c r="H28" s="132" t="s">
        <v>300</v>
      </c>
      <c r="I28" s="119" t="s">
        <v>301</v>
      </c>
      <c r="J28" s="116" t="s">
        <v>302</v>
      </c>
      <c r="K28" s="117" t="s">
        <v>101</v>
      </c>
      <c r="L28" s="117" t="s">
        <v>84</v>
      </c>
      <c r="M28" s="149" t="s">
        <v>119</v>
      </c>
      <c r="N28" s="133">
        <v>32</v>
      </c>
      <c r="O28" s="149"/>
      <c r="P28" s="133">
        <v>10</v>
      </c>
      <c r="Q28" s="133">
        <v>10</v>
      </c>
      <c r="R28" s="133">
        <v>12</v>
      </c>
      <c r="S28" s="119" t="s">
        <v>105</v>
      </c>
      <c r="T28" s="118">
        <v>0</v>
      </c>
      <c r="U28" s="118">
        <v>0</v>
      </c>
      <c r="V28" s="118">
        <v>0</v>
      </c>
      <c r="W28" s="118">
        <v>0</v>
      </c>
      <c r="X28" s="118">
        <v>0</v>
      </c>
      <c r="Y28" s="118">
        <v>0</v>
      </c>
      <c r="Z28" s="56">
        <v>0</v>
      </c>
      <c r="AA28" s="142">
        <v>0</v>
      </c>
      <c r="AB28" s="56">
        <f t="shared" si="0"/>
        <v>0</v>
      </c>
      <c r="AC28" s="139"/>
      <c r="AD28" s="139"/>
      <c r="AE28" s="139"/>
      <c r="AF28" s="150" t="s">
        <v>303</v>
      </c>
      <c r="AG28" s="118">
        <v>0</v>
      </c>
      <c r="AH28" s="140">
        <v>0</v>
      </c>
      <c r="AI28" s="118">
        <v>0</v>
      </c>
      <c r="AJ28" s="140">
        <v>0</v>
      </c>
      <c r="AK28" s="118"/>
      <c r="AL28" s="140">
        <v>0.5</v>
      </c>
      <c r="AM28" s="56"/>
      <c r="AN28" s="140">
        <v>0.5</v>
      </c>
      <c r="AO28" s="121">
        <f t="shared" si="1"/>
        <v>0</v>
      </c>
      <c r="AP28" s="121">
        <f t="shared" si="1"/>
        <v>0</v>
      </c>
      <c r="AQ28" s="174">
        <f t="shared" si="2"/>
        <v>100</v>
      </c>
      <c r="AR28" s="123" t="s">
        <v>106</v>
      </c>
      <c r="AS28" s="123" t="s">
        <v>107</v>
      </c>
    </row>
    <row r="29" spans="1:45" s="109" customFormat="1" ht="160.5" customHeight="1" x14ac:dyDescent="0.3">
      <c r="A29" s="111"/>
      <c r="B29" s="111"/>
      <c r="C29" s="111"/>
      <c r="D29" s="111"/>
      <c r="E29" s="112"/>
      <c r="F29" s="112"/>
      <c r="G29" s="113"/>
      <c r="H29" s="132"/>
      <c r="I29" s="119" t="s">
        <v>304</v>
      </c>
      <c r="J29" s="116" t="s">
        <v>305</v>
      </c>
      <c r="K29" s="117" t="s">
        <v>39</v>
      </c>
      <c r="L29" s="117" t="s">
        <v>108</v>
      </c>
      <c r="M29" s="149">
        <v>1</v>
      </c>
      <c r="N29" s="149">
        <v>1</v>
      </c>
      <c r="O29" s="149">
        <v>1</v>
      </c>
      <c r="P29" s="149">
        <v>1</v>
      </c>
      <c r="Q29" s="149">
        <v>1</v>
      </c>
      <c r="R29" s="149">
        <v>1</v>
      </c>
      <c r="S29" s="119" t="s">
        <v>306</v>
      </c>
      <c r="T29" s="142">
        <v>0.25</v>
      </c>
      <c r="U29" s="142">
        <v>0.25</v>
      </c>
      <c r="V29" s="142">
        <v>0.25</v>
      </c>
      <c r="W29" s="142">
        <v>0.25</v>
      </c>
      <c r="X29" s="142">
        <v>0.25</v>
      </c>
      <c r="Y29" s="142">
        <v>0.25</v>
      </c>
      <c r="Z29" s="118">
        <v>19.600000000000001</v>
      </c>
      <c r="AA29" s="151">
        <v>0.25</v>
      </c>
      <c r="AB29" s="53">
        <f t="shared" si="0"/>
        <v>20.350000000000001</v>
      </c>
      <c r="AC29" s="54" t="s">
        <v>307</v>
      </c>
      <c r="AD29" s="54" t="s">
        <v>308</v>
      </c>
      <c r="AE29" s="54" t="s">
        <v>309</v>
      </c>
      <c r="AF29" s="152" t="s">
        <v>310</v>
      </c>
      <c r="AG29" s="142">
        <v>0.25</v>
      </c>
      <c r="AH29" s="153">
        <v>0.25</v>
      </c>
      <c r="AI29" s="142">
        <v>0.25</v>
      </c>
      <c r="AJ29" s="153">
        <v>0.25</v>
      </c>
      <c r="AK29" s="142"/>
      <c r="AL29" s="153">
        <v>0.25</v>
      </c>
      <c r="AM29" s="118"/>
      <c r="AN29" s="154">
        <v>0.25</v>
      </c>
      <c r="AO29" s="121">
        <f t="shared" si="1"/>
        <v>0.5</v>
      </c>
      <c r="AP29" s="155">
        <f t="shared" si="1"/>
        <v>0.5</v>
      </c>
      <c r="AQ29" s="174">
        <f t="shared" si="2"/>
        <v>100</v>
      </c>
      <c r="AR29" s="123" t="s">
        <v>311</v>
      </c>
      <c r="AS29" s="123" t="s">
        <v>312</v>
      </c>
    </row>
    <row r="30" spans="1:45" s="109" customFormat="1" ht="93" customHeight="1" x14ac:dyDescent="0.3">
      <c r="A30" s="111" t="s">
        <v>313</v>
      </c>
      <c r="B30" s="111" t="s">
        <v>314</v>
      </c>
      <c r="C30" s="111"/>
      <c r="D30" s="111"/>
      <c r="E30" s="112" t="s">
        <v>315</v>
      </c>
      <c r="F30" s="112"/>
      <c r="G30" s="113" t="s">
        <v>149</v>
      </c>
      <c r="H30" s="132" t="s">
        <v>316</v>
      </c>
      <c r="I30" s="119" t="s">
        <v>317</v>
      </c>
      <c r="J30" s="156" t="s">
        <v>150</v>
      </c>
      <c r="K30" s="117" t="s">
        <v>101</v>
      </c>
      <c r="L30" s="117" t="s">
        <v>108</v>
      </c>
      <c r="M30" s="149">
        <v>1</v>
      </c>
      <c r="N30" s="149">
        <v>1</v>
      </c>
      <c r="O30" s="149">
        <v>0.25</v>
      </c>
      <c r="P30" s="149">
        <v>0.25</v>
      </c>
      <c r="Q30" s="149">
        <v>0.25</v>
      </c>
      <c r="R30" s="149">
        <v>0.25</v>
      </c>
      <c r="S30" s="119" t="s">
        <v>151</v>
      </c>
      <c r="T30" s="157">
        <f>25%/4</f>
        <v>6.25E-2</v>
      </c>
      <c r="U30" s="157"/>
      <c r="V30" s="157">
        <v>6.25E-2</v>
      </c>
      <c r="W30" s="157">
        <v>0.125</v>
      </c>
      <c r="X30" s="157">
        <v>6.25E-2</v>
      </c>
      <c r="Y30" s="157"/>
      <c r="Z30" s="157">
        <v>8.3699999999999997E-2</v>
      </c>
      <c r="AA30" s="157">
        <v>8.3699999999999997E-2</v>
      </c>
      <c r="AB30" s="56">
        <f t="shared" si="0"/>
        <v>0.2712</v>
      </c>
      <c r="AC30" s="58" t="s">
        <v>318</v>
      </c>
      <c r="AD30" s="58" t="s">
        <v>319</v>
      </c>
      <c r="AE30" s="58" t="s">
        <v>320</v>
      </c>
      <c r="AF30" s="54" t="s">
        <v>321</v>
      </c>
      <c r="AG30" s="142">
        <v>0.25</v>
      </c>
      <c r="AH30" s="153">
        <v>0.25</v>
      </c>
      <c r="AI30" s="142">
        <v>0.25</v>
      </c>
      <c r="AJ30" s="153">
        <v>0.25</v>
      </c>
      <c r="AK30" s="142"/>
      <c r="AL30" s="153">
        <v>0.25</v>
      </c>
      <c r="AM30" s="142"/>
      <c r="AN30" s="153">
        <v>0.25</v>
      </c>
      <c r="AO30" s="121">
        <f t="shared" si="1"/>
        <v>0.5</v>
      </c>
      <c r="AP30" s="121">
        <f t="shared" si="1"/>
        <v>0.5</v>
      </c>
      <c r="AQ30" s="174">
        <f t="shared" si="2"/>
        <v>100</v>
      </c>
      <c r="AR30" s="123" t="s">
        <v>322</v>
      </c>
      <c r="AS30" s="123" t="s">
        <v>152</v>
      </c>
    </row>
    <row r="31" spans="1:45" s="109" customFormat="1" ht="93" customHeight="1" x14ac:dyDescent="0.3">
      <c r="A31" s="111" t="s">
        <v>313</v>
      </c>
      <c r="B31" s="111" t="s">
        <v>314</v>
      </c>
      <c r="C31" s="111"/>
      <c r="D31" s="111"/>
      <c r="E31" s="112"/>
      <c r="F31" s="112"/>
      <c r="G31" s="113"/>
      <c r="H31" s="132"/>
      <c r="I31" s="119" t="s">
        <v>323</v>
      </c>
      <c r="J31" s="116" t="s">
        <v>153</v>
      </c>
      <c r="K31" s="117" t="s">
        <v>39</v>
      </c>
      <c r="L31" s="117" t="s">
        <v>40</v>
      </c>
      <c r="M31" s="149">
        <v>1</v>
      </c>
      <c r="N31" s="149">
        <v>1</v>
      </c>
      <c r="O31" s="149">
        <v>0.25</v>
      </c>
      <c r="P31" s="149">
        <v>0.25</v>
      </c>
      <c r="Q31" s="149">
        <v>0.25</v>
      </c>
      <c r="R31" s="149">
        <v>0.25</v>
      </c>
      <c r="S31" s="118" t="s">
        <v>154</v>
      </c>
      <c r="T31" s="157">
        <f>25%/4</f>
        <v>6.25E-2</v>
      </c>
      <c r="U31" s="157"/>
      <c r="V31" s="157">
        <v>6.25E-2</v>
      </c>
      <c r="W31" s="157">
        <v>0.125</v>
      </c>
      <c r="X31" s="157">
        <v>6.25E-2</v>
      </c>
      <c r="Y31" s="157"/>
      <c r="Z31" s="157">
        <v>80.34</v>
      </c>
      <c r="AA31" s="157">
        <v>8.3400000000000002E-2</v>
      </c>
      <c r="AB31" s="56">
        <f t="shared" si="0"/>
        <v>80.527500000000003</v>
      </c>
      <c r="AC31" s="54" t="s">
        <v>324</v>
      </c>
      <c r="AD31" s="54" t="s">
        <v>325</v>
      </c>
      <c r="AE31" s="54" t="s">
        <v>326</v>
      </c>
      <c r="AF31" s="54" t="s">
        <v>327</v>
      </c>
      <c r="AG31" s="142">
        <v>0</v>
      </c>
      <c r="AH31" s="153">
        <v>0</v>
      </c>
      <c r="AI31" s="142">
        <v>0</v>
      </c>
      <c r="AJ31" s="153">
        <v>0</v>
      </c>
      <c r="AK31" s="142"/>
      <c r="AL31" s="153">
        <v>0</v>
      </c>
      <c r="AM31" s="142"/>
      <c r="AN31" s="153">
        <v>1</v>
      </c>
      <c r="AO31" s="121">
        <f t="shared" si="1"/>
        <v>0</v>
      </c>
      <c r="AP31" s="121">
        <f t="shared" si="1"/>
        <v>0</v>
      </c>
      <c r="AQ31" s="174">
        <f t="shared" si="2"/>
        <v>100</v>
      </c>
      <c r="AR31" s="123" t="s">
        <v>155</v>
      </c>
      <c r="AS31" s="123" t="s">
        <v>156</v>
      </c>
    </row>
    <row r="32" spans="1:45" ht="13.5" customHeight="1" x14ac:dyDescent="0.2">
      <c r="A32" s="158"/>
      <c r="B32" s="158"/>
      <c r="C32" s="158"/>
      <c r="D32" s="158"/>
      <c r="E32" s="158"/>
      <c r="F32" s="158"/>
      <c r="G32" s="158"/>
      <c r="H32" s="159"/>
      <c r="I32" s="158"/>
      <c r="J32" s="158"/>
      <c r="K32" s="158"/>
      <c r="L32" s="158"/>
      <c r="M32" s="158"/>
      <c r="N32" s="158"/>
      <c r="O32" s="158"/>
    </row>
  </sheetData>
  <mergeCells count="32">
    <mergeCell ref="H28:H29"/>
    <mergeCell ref="H30:H31"/>
    <mergeCell ref="H15:H19"/>
    <mergeCell ref="I16:I17"/>
    <mergeCell ref="I18:I19"/>
    <mergeCell ref="H20:H21"/>
    <mergeCell ref="H22:H27"/>
    <mergeCell ref="I26:I27"/>
    <mergeCell ref="AP4:AP5"/>
    <mergeCell ref="AQ4:AQ5"/>
    <mergeCell ref="AR4:AR5"/>
    <mergeCell ref="AS4:AS5"/>
    <mergeCell ref="H6:H14"/>
    <mergeCell ref="I6:I14"/>
    <mergeCell ref="AF4:AF5"/>
    <mergeCell ref="AG4:AH4"/>
    <mergeCell ref="AI4:AJ4"/>
    <mergeCell ref="AK4:AL4"/>
    <mergeCell ref="AM4:AN4"/>
    <mergeCell ref="AO4:AO5"/>
    <mergeCell ref="X4:Y4"/>
    <mergeCell ref="Z4:AA4"/>
    <mergeCell ref="AB4:AB5"/>
    <mergeCell ref="AC4:AC5"/>
    <mergeCell ref="AD4:AD5"/>
    <mergeCell ref="AE4:AE5"/>
    <mergeCell ref="A1:A3"/>
    <mergeCell ref="B1:S3"/>
    <mergeCell ref="A4:D4"/>
    <mergeCell ref="E4:M4"/>
    <mergeCell ref="T4:U4"/>
    <mergeCell ref="V4:W4"/>
  </mergeCells>
  <printOptions horizontalCentered="1"/>
  <pageMargins left="0.51181102362204722" right="0.31496062992125984" top="0.74803149606299213" bottom="0.55118110236220474" header="0.31496062992125984" footer="0.31496062992125984"/>
  <pageSetup paperSize="123"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E505B-04BF-4069-A08D-8D83AFB0AC01}">
  <dimension ref="A1:C10"/>
  <sheetViews>
    <sheetView workbookViewId="0">
      <selection activeCell="A14" sqref="A14"/>
    </sheetView>
  </sheetViews>
  <sheetFormatPr baseColWidth="10" defaultRowHeight="15" x14ac:dyDescent="0.25"/>
  <cols>
    <col min="1" max="1" width="68.140625" style="163" customWidth="1"/>
    <col min="2" max="16384" width="11.42578125" style="163"/>
  </cols>
  <sheetData>
    <row r="1" spans="1:3" x14ac:dyDescent="0.25">
      <c r="A1" s="177" t="s">
        <v>336</v>
      </c>
      <c r="B1" s="177"/>
      <c r="C1" s="177"/>
    </row>
    <row r="2" spans="1:3" x14ac:dyDescent="0.25">
      <c r="A2" s="161" t="s">
        <v>3</v>
      </c>
      <c r="B2" s="162" t="s">
        <v>328</v>
      </c>
      <c r="C2" s="162"/>
    </row>
    <row r="3" spans="1:3" ht="30" x14ac:dyDescent="0.25">
      <c r="A3" s="164" t="s">
        <v>157</v>
      </c>
      <c r="B3" s="165" t="s">
        <v>158</v>
      </c>
      <c r="C3" s="165" t="s">
        <v>159</v>
      </c>
    </row>
    <row r="4" spans="1:3" ht="45" x14ac:dyDescent="0.25">
      <c r="A4" s="166" t="s">
        <v>329</v>
      </c>
      <c r="B4" s="167">
        <v>0</v>
      </c>
      <c r="C4" s="167">
        <v>0.55000000000000004</v>
      </c>
    </row>
    <row r="5" spans="1:3" x14ac:dyDescent="0.25">
      <c r="A5" s="166" t="s">
        <v>330</v>
      </c>
      <c r="B5" s="168">
        <v>0</v>
      </c>
      <c r="C5" s="168">
        <v>0</v>
      </c>
    </row>
    <row r="6" spans="1:3" ht="30" x14ac:dyDescent="0.25">
      <c r="A6" s="166" t="s">
        <v>331</v>
      </c>
      <c r="B6" s="168">
        <v>0</v>
      </c>
      <c r="C6" s="168">
        <v>0.5</v>
      </c>
    </row>
    <row r="7" spans="1:3" x14ac:dyDescent="0.25">
      <c r="A7" s="166" t="s">
        <v>332</v>
      </c>
      <c r="B7" s="168">
        <v>0.5</v>
      </c>
      <c r="C7" s="168">
        <v>0.4</v>
      </c>
    </row>
    <row r="8" spans="1:3" ht="30" x14ac:dyDescent="0.25">
      <c r="A8" s="166" t="s">
        <v>333</v>
      </c>
      <c r="B8" s="168">
        <v>0</v>
      </c>
      <c r="C8" s="168">
        <v>0.2</v>
      </c>
    </row>
    <row r="9" spans="1:3" x14ac:dyDescent="0.25">
      <c r="A9" s="166" t="s">
        <v>334</v>
      </c>
      <c r="B9" s="168">
        <v>0.5</v>
      </c>
      <c r="C9" s="168">
        <v>0.5</v>
      </c>
    </row>
    <row r="10" spans="1:3" x14ac:dyDescent="0.25">
      <c r="A10" s="164" t="s">
        <v>335</v>
      </c>
      <c r="B10" s="169">
        <f>AVERAGE(B4:B9)</f>
        <v>0.16666666666666666</v>
      </c>
      <c r="C10" s="169">
        <f>AVERAGE(C4:C9)</f>
        <v>0.35833333333333339</v>
      </c>
    </row>
  </sheetData>
  <mergeCells count="2">
    <mergeCell ref="B2:C2"/>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Estratégico Sectorial </vt:lpstr>
      <vt:lpstr>Plan Estratégico Institucional</vt:lpstr>
      <vt:lpstr>Tabla</vt:lpstr>
      <vt:lpstr>'Plan Estratégico Institucional'!Área_de_impresión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pauladuran</dc:creator>
  <cp:lastModifiedBy>Carolina Bonilla</cp:lastModifiedBy>
  <cp:lastPrinted>2024-07-09T16:29:02Z</cp:lastPrinted>
  <dcterms:created xsi:type="dcterms:W3CDTF">2010-12-07T15:46:43Z</dcterms:created>
  <dcterms:modified xsi:type="dcterms:W3CDTF">2024-10-01T21:38:26Z</dcterms:modified>
</cp:coreProperties>
</file>