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Feb2\Documentos\casa\2022\CUANTIAS\JUNIO 2022\CONSOLIDADO\"/>
    </mc:Choice>
  </mc:AlternateContent>
  <xr:revisionPtr revIDLastSave="0" documentId="13_ncr:1_{97610499-FB02-4714-976A-B969EE381B7A}" xr6:coauthVersionLast="47" xr6:coauthVersionMax="47" xr10:uidLastSave="{00000000-0000-0000-0000-000000000000}"/>
  <bookViews>
    <workbookView xWindow="-120" yWindow="-120" windowWidth="20730" windowHeight="11160" xr2:uid="{9C199DDA-E131-4893-84E2-17C0B6C8E28E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9" i="1" l="1"/>
  <c r="N25" i="1"/>
  <c r="P16" i="1"/>
  <c r="O16" i="1"/>
</calcChain>
</file>

<file path=xl/sharedStrings.xml><?xml version="1.0" encoding="utf-8"?>
<sst xmlns="http://schemas.openxmlformats.org/spreadsheetml/2006/main" count="238" uniqueCount="145">
  <si>
    <t xml:space="preserve">No </t>
  </si>
  <si>
    <t>FECHA DE ADMISIÓN DE LA DEMANDA</t>
  </si>
  <si>
    <t>NUMERO RADICACIÓN</t>
  </si>
  <si>
    <t>ACTOR</t>
  </si>
  <si>
    <t>Documento  Cedula de ciudadanía / NIT actor</t>
  </si>
  <si>
    <t>DEMANDADO</t>
  </si>
  <si>
    <t>Documento Cedula de Ciudadania/Nit demandado</t>
  </si>
  <si>
    <t xml:space="preserve">NOMBRE DE LA AUTORIDAD COMPETENTE </t>
  </si>
  <si>
    <t>No. DESPACHO DE CONOCIMIENTO</t>
  </si>
  <si>
    <t>INSTANCIA</t>
  </si>
  <si>
    <t>TIPO DE PROCESO</t>
  </si>
  <si>
    <t>MOTIVO DE LA DEMANDA</t>
  </si>
  <si>
    <t>APODERADO DE LA ENTIDAD</t>
  </si>
  <si>
    <t>PROBABILIDAD DE LA CONDENA</t>
  </si>
  <si>
    <t xml:space="preserve">VALOR DE LAS PRETENSIONES </t>
  </si>
  <si>
    <t>VALOR PRESENTE CONTINGENCIA</t>
  </si>
  <si>
    <t>15000233100020040202101</t>
  </si>
  <si>
    <t>JOSE SALAMANCA SORACA Y OTROS</t>
  </si>
  <si>
    <t>DANSOCIAL</t>
  </si>
  <si>
    <t>899.999.050-8</t>
  </si>
  <si>
    <t>MAGISTRADO LUIS ERNESTO ARCINIEGAS</t>
  </si>
  <si>
    <t>TRIBUNAL ADMINISTRATIVO DE TUNJA</t>
  </si>
  <si>
    <t xml:space="preserve">2da </t>
  </si>
  <si>
    <t>ACCION DE GRUPO</t>
  </si>
  <si>
    <t>DEFENSA DE INTERESES COLECTIVOS POR LESION AL PATRIMONIO DE LOS AHORRADORES DE LA CAJA POPULAR COOPERATIVA</t>
  </si>
  <si>
    <t>MARLON TORRES PUELLO</t>
  </si>
  <si>
    <t>BAJA</t>
  </si>
  <si>
    <t>41001233100020010050701</t>
  </si>
  <si>
    <t>ROBINSON PULIDO FIERRO Y OTROS</t>
  </si>
  <si>
    <t>MAGISTRADO JOSE ROBERTO SÁCHICA MÉNDEZ</t>
  </si>
  <si>
    <t>CONSEJO DE ESTADO (SECCION SEGUNDA)</t>
  </si>
  <si>
    <t>2da</t>
  </si>
  <si>
    <t>ORDINARIO DE ACCION DE REPARACION  DIRECTA</t>
  </si>
  <si>
    <t xml:space="preserve">INTERVENCION  DEL DANCOOP Y OMISION DEL MISMO EN LA VIGILANCIA Y CONTROL </t>
  </si>
  <si>
    <t>11001032400020100036700</t>
  </si>
  <si>
    <t xml:space="preserve">CESAR HUMBERTO GONZALEZ RODRIGUEZ </t>
  </si>
  <si>
    <t xml:space="preserve">DANSOCIAL </t>
  </si>
  <si>
    <t>MAGISTRADO HERNANDO SÁNCHEZ SÁNCHEZ</t>
  </si>
  <si>
    <t xml:space="preserve">CONSEJO DE ESTADO SECCIÓN PRIMERA </t>
  </si>
  <si>
    <t>Unica</t>
  </si>
  <si>
    <t xml:space="preserve">SIMPLE NULIDAD </t>
  </si>
  <si>
    <t xml:space="preserve">ACCIÓN PÚBLICA DE NULIDAD INSTAURADA CONTRA UN APARTE DEL ARTÍCULO 17 DEL DECRETO 4588 DE 27 DE DICIEMBRE DE 2006, </t>
  </si>
  <si>
    <t>70001333300820170002000</t>
  </si>
  <si>
    <t>JOSE ALCIDES CAÑAS DE LA ROSA Y OTROS</t>
  </si>
  <si>
    <t xml:space="preserve">UNIDAD ADMINISTRATIVA ESPECIAL DE ORGANIZACIONES SOLIDARIAS Y OTROS </t>
  </si>
  <si>
    <t>JORGE ELIÉCER LORDUY VILORIA (JUEZ)</t>
  </si>
  <si>
    <t>JUZGADO OCTAVO (8°) ADMINISTRATIVO ORAL DE SINCELEJO - SUCRE</t>
  </si>
  <si>
    <t xml:space="preserve">1era </t>
  </si>
  <si>
    <t xml:space="preserve">ACCION DE REPARACIÓN DIRECTA </t>
  </si>
  <si>
    <t xml:space="preserve">FALLA EN EL SERVICIO QUE CONDUJO A LESIONES FISICAS Y PSICOLOGICAS AL SEÑOR JOSE ALCIDES CAÑA DE LA ROSA </t>
  </si>
  <si>
    <t xml:space="preserve">70001333300520180001100 </t>
  </si>
  <si>
    <t xml:space="preserve">MAIRA ALEJANDRA QUIÑONES PARRA </t>
  </si>
  <si>
    <t>TRINIDAD JOSE LOPEZ PEÑA</t>
  </si>
  <si>
    <t>JUZGADO QUINTO (5°) ADMINISTRATIVO ORAL DE SINCELEJO - SUCRE</t>
  </si>
  <si>
    <t xml:space="preserve">FALLA EN EL SERVICIO QUE CONDUJO A LESIONES PERSONALES GRAVES DE MAIRA ALEJANDRA QUIÑONES PARRA </t>
  </si>
  <si>
    <t>70001333300120180000700</t>
  </si>
  <si>
    <t>SABID GREGORIO RUIZ MERCADO</t>
  </si>
  <si>
    <t>CARLOS MARIO DE LA ESPRIELLA OYOLA</t>
  </si>
  <si>
    <t>JUZGADO PRIMERO (1°) ADMINISTRATIVO ORAL DEL CIRCUITO DE SINCELEJO-SUCRE</t>
  </si>
  <si>
    <t xml:space="preserve">FALLA EN EL SERVICIO QUE CONDUJO A LA MUERTE DE LA SEÑORA NUBIA CECILIA RUIZ OVIEDO. </t>
  </si>
  <si>
    <t>70001333300220180000900</t>
  </si>
  <si>
    <t>FRAY LUIS QUIÑONES PARRA Y OTROS</t>
  </si>
  <si>
    <t>LISSETE MAIRELY NOVA SANTOS</t>
  </si>
  <si>
    <t>JUZGADO SEGUNDO (2°) ADMINISTRATIVO ORAL DEL CIRCUITO DE SINCELEJO</t>
  </si>
  <si>
    <t xml:space="preserve">FALLA EN EL SERVICIO QUE CONDUJO A LESIONES PERSONALES GRAVES A FRAY QUIÑONES PARRA  Y OTROS </t>
  </si>
  <si>
    <t>70001333300920180000800</t>
  </si>
  <si>
    <t xml:space="preserve">ADRIANA ISABEL MEDINA PERCY Y OTROS </t>
  </si>
  <si>
    <t>SILVIA ROSA ESCUDERO BARBOSA</t>
  </si>
  <si>
    <t>JUZGADO NOVENO (9°) ADMINISTRATIVO ORAL DEL CIRCUITO DE SINCELEJO</t>
  </si>
  <si>
    <t xml:space="preserve">FALLA EN EL SERVICIO QUE CONDUJO A LESIONES PERSONALES GRAVES A ADRIANA ISABEL MEDINA PERCY  Y OTROS </t>
  </si>
  <si>
    <t>70001333300720180001100</t>
  </si>
  <si>
    <t>MARTNEZ BADILLO HORTENCIA Y OTROS</t>
  </si>
  <si>
    <t>LIGIA DEL CARMEN RAMIREZ CASTAÑO</t>
  </si>
  <si>
    <t>JUZGADO SEPTIMO (7°) ADMINISTRATIVO ORAL DEL CIRCUITO DE SINCELEJO-SUCRE</t>
  </si>
  <si>
    <t xml:space="preserve">FALLA EN EL SERVICIO QUE CONDUJO A LESIONES PERSONALES GRAVES A DEXI MURILLO MARTINEZ Y OTROS </t>
  </si>
  <si>
    <t>DIEGO MARIN MONJE</t>
  </si>
  <si>
    <t>11001333502620170008600</t>
  </si>
  <si>
    <t>STELLA TORRES DE MARTINEZ</t>
  </si>
  <si>
    <t>UNIDAD ADMINISTRATIVA ESPECIAL DE GESTIÓN PENSIONAL Y CONTRIBUCIONES PARAFISCALES DE LAS PROTECCIÓN SOCIAL - UGPP</t>
  </si>
  <si>
    <t>JUZGADO 26 ADMINISTRATIVO SEC SEGUNDA ORAL BOGOTA</t>
  </si>
  <si>
    <t>JUZGADO VEINTISÉIS (26) ADMINISTRATIVO DE BOGOTÁ D.C.</t>
  </si>
  <si>
    <t>LLAMAMIENTO EN GARANTIA</t>
  </si>
  <si>
    <t>ACTO ADMINISTRATIVO DE RELIQUIDACION DE PENSION DE VEJEZ</t>
  </si>
  <si>
    <t>27/10/2020*</t>
  </si>
  <si>
    <t>25000234200020200010100</t>
  </si>
  <si>
    <t>ERIKA JOHANNA MORENO</t>
  </si>
  <si>
    <t xml:space="preserve">UNIDAD ADMINISTRATIVA ESPECIAL DE ORGANIZACIONES SOLDARIAS </t>
  </si>
  <si>
    <t>JOSÉ MARÍA ARMENTA FUENTES</t>
  </si>
  <si>
    <t>TRIBUNAL ADMINISTRATIVO DE CUNDINAMARCA-SECCION SEGUNDA</t>
  </si>
  <si>
    <t>NULIDAD Y RESTABLECIMIENTO DEL DERECHO</t>
  </si>
  <si>
    <t>ACTO ADMINISTRATIVO DE DECLARATORIA DE INSUBSISTENCIA EMPLEO DE LIBRE NOMBRAMIENTO Y REMOCIÓN</t>
  </si>
  <si>
    <t>11001334205120210034300</t>
  </si>
  <si>
    <t>ROSA YELENA GRANJA RODRIGUEZ</t>
  </si>
  <si>
    <t>NORBERTO APOLINAR MENDIVELSO PINZÓN</t>
  </si>
  <si>
    <t>JUZGADO CINCUENTA Y UNO (051) ADMINISTRATIVO DE BOGOTA</t>
  </si>
  <si>
    <t>FALLOS DISCIPLINARIOS SANCIONATORIOS Y RESOLUCIÓN DE CUMPLIMIENTO DE SANCIÓN</t>
  </si>
  <si>
    <t xml:space="preserve"> DEMANDAS INTERPUESTAS POR LA ENTIDAD</t>
  </si>
  <si>
    <t>CONSECUTIVO</t>
  </si>
  <si>
    <t>ADMISIÓN DDA</t>
  </si>
  <si>
    <t>PROCESO</t>
  </si>
  <si>
    <t>DEMANDANTE</t>
  </si>
  <si>
    <t>NIT</t>
  </si>
  <si>
    <t>IDENTIFICACION</t>
  </si>
  <si>
    <t>MAGISTRADO/JUEZ</t>
  </si>
  <si>
    <t>DESPACHO</t>
  </si>
  <si>
    <t>CLASE DE PROCESO</t>
  </si>
  <si>
    <t>MOTIVOS DE DEMANDA</t>
  </si>
  <si>
    <t>APODERADO</t>
  </si>
  <si>
    <t>VALOR PRETENSIONES</t>
  </si>
  <si>
    <t>12-08-2015</t>
  </si>
  <si>
    <t>11001032600020130000500</t>
  </si>
  <si>
    <t>UNIDAD ADMINISTRATIVA ESPECIAL DE ORGANIZACIONES SOLIDARIAS</t>
  </si>
  <si>
    <t xml:space="preserve">899.999.050-8
</t>
  </si>
  <si>
    <t>ROSEMBERG PABON PABON</t>
  </si>
  <si>
    <t>14.949.873</t>
  </si>
  <si>
    <t>ALBERTO MONTAÑA PLATA</t>
  </si>
  <si>
    <t>CONSEJO DE ESTADO -SECCION TERCERA</t>
  </si>
  <si>
    <t>UNICA</t>
  </si>
  <si>
    <t>ACCION DE REPETICIÓN</t>
  </si>
  <si>
    <t>Repetición por condena a la entidad en virtud de un fallo condenatorio por declaratoria de insubsistencia CARMEN JULIA LIZARAZO sin motivación- inobservancia de la ley 909 de 2004</t>
  </si>
  <si>
    <t>DALIA GAZABON</t>
  </si>
  <si>
    <t>11-10-2012</t>
  </si>
  <si>
    <t>11001032600020120006300</t>
  </si>
  <si>
    <t>GUILLERMO SANCHEZ LUQUE</t>
  </si>
  <si>
    <t>Repetición por condena a la entidad en virtud de un fallo condenatorio por declaratoria de insubsistencia JAQUELINE ARBELAEZ sin motivación- inobservancia de la ley 909 de 2004</t>
  </si>
  <si>
    <t>29/08/2013</t>
  </si>
  <si>
    <t>11001032600020130011501</t>
  </si>
  <si>
    <t>Repetición por condena a la entidad en virtud de un fallo condenatorio por declaratoria de insubsistencia RUTH SOLEDAD MURILLO  sin motivación- inobservancia de la ley 909 de 2004</t>
  </si>
  <si>
    <t>15-12-2014</t>
  </si>
  <si>
    <t>11001032600020130012800</t>
  </si>
  <si>
    <t>RAMIRO DE JESUS POZOS GUERRERO</t>
  </si>
  <si>
    <t>Repetición por condena a la entidad en virtud de un fallo condenatorio por declaratoria de insubsistencia ELIANA LEON VERGARA sin motivación- inobservancia de la ley 909 de 2004</t>
  </si>
  <si>
    <t>27-05-2015</t>
  </si>
  <si>
    <t>11001032600020140015700</t>
  </si>
  <si>
    <t>MARIA NUBIA VELASQUEZ RICO E1</t>
  </si>
  <si>
    <t>Repetición por condena a la entidad en virtud de un fallo condenatorio por declaratoria de insubsistencia SHIDMAHTJ PARDO sin motivación- inobservancia de la ley 909 de 2004</t>
  </si>
  <si>
    <t>28-10-2017</t>
  </si>
  <si>
    <t>25000233600020180058300</t>
  </si>
  <si>
    <t>MARIA FABIOLA CORTES ORTIZ</t>
  </si>
  <si>
    <t>38.244.406</t>
  </si>
  <si>
    <t>BERTHA LUCIA CEBALLOS POSADA</t>
  </si>
  <si>
    <t>TRIBUNAL ADMINISTRATIVO DE CUNDINAMARCA -SEC TERCERA</t>
  </si>
  <si>
    <t xml:space="preserve">Repetición por condena a la entidad dentro del proceso de repararción directa 25000232600019940999601 </t>
  </si>
  <si>
    <t>TOTAL PRETENSIONES</t>
  </si>
  <si>
    <t>ORGANIZACIONES SOLIDARIAS
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</si>
</sst>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_(* #,##0_);_(* \(#,##0\);_(* &quot;-&quot;??_);_(@_)"/>
    <numFmt numFmtId="166" formatCode="_(&quot;$&quot;\ * #,##0.00_);_(&quot;$&quot;\ * \(#,##0.00\);_(&quot;$&quot;\ * &quot;-&quot;??_);_(@_)"/>
    <numFmt numFmtId="167" formatCode="d\-mmm\-yyyy"/>
    <numFmt numFmtId="168" formatCode="[$$-240A]\ #,##0.00;\-[$$-240A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83">
    <xf numFmtId="0" fontId="0" fillId="0" borderId="0" xfId="0"/>
    <xf numFmtId="0" fontId="4" fillId="0" borderId="4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/>
    </xf>
    <xf numFmtId="41" fontId="4" fillId="0" borderId="5" xfId="2" applyFont="1" applyFill="1" applyBorder="1" applyAlignment="1">
      <alignment horizontal="right" vertical="center" wrapText="1"/>
    </xf>
    <xf numFmtId="164" fontId="4" fillId="0" borderId="5" xfId="5" applyFont="1" applyFill="1" applyBorder="1" applyAlignment="1">
      <alignment horizontal="center" vertical="center" wrapText="1"/>
    </xf>
    <xf numFmtId="0" fontId="5" fillId="0" borderId="6" xfId="4" applyBorder="1" applyAlignment="1">
      <alignment horizontal="justify" vertical="center" wrapText="1"/>
    </xf>
    <xf numFmtId="14" fontId="5" fillId="0" borderId="7" xfId="4" applyNumberFormat="1" applyBorder="1" applyAlignment="1">
      <alignment horizontal="justify" vertical="center"/>
    </xf>
    <xf numFmtId="49" fontId="5" fillId="0" borderId="7" xfId="4" applyNumberFormat="1" applyBorder="1" applyAlignment="1">
      <alignment horizontal="justify" vertical="center" wrapText="1"/>
    </xf>
    <xf numFmtId="0" fontId="5" fillId="0" borderId="7" xfId="4" applyBorder="1" applyAlignment="1">
      <alignment horizontal="justify" vertical="center" wrapText="1"/>
    </xf>
    <xf numFmtId="41" fontId="5" fillId="0" borderId="7" xfId="2" applyFont="1" applyFill="1" applyBorder="1" applyAlignment="1">
      <alignment horizontal="right" vertical="center"/>
    </xf>
    <xf numFmtId="0" fontId="5" fillId="0" borderId="7" xfId="4" applyBorder="1" applyAlignment="1">
      <alignment horizontal="center" vertical="center" wrapText="1"/>
    </xf>
    <xf numFmtId="4" fontId="5" fillId="0" borderId="7" xfId="3" applyNumberFormat="1" applyFont="1" applyFill="1" applyBorder="1" applyAlignment="1">
      <alignment horizontal="right" vertical="center" wrapText="1"/>
    </xf>
    <xf numFmtId="165" fontId="0" fillId="0" borderId="7" xfId="0" applyNumberFormat="1" applyBorder="1" applyAlignment="1" applyProtection="1">
      <alignment horizontal="center" vertical="center"/>
      <protection hidden="1"/>
    </xf>
    <xf numFmtId="165" fontId="6" fillId="0" borderId="0" xfId="1" applyNumberFormat="1" applyFont="1" applyFill="1" applyBorder="1" applyAlignment="1" applyProtection="1">
      <alignment vertical="center"/>
      <protection hidden="1"/>
    </xf>
    <xf numFmtId="49" fontId="5" fillId="0" borderId="7" xfId="0" applyNumberFormat="1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/>
    </xf>
    <xf numFmtId="4" fontId="5" fillId="0" borderId="7" xfId="5" applyNumberFormat="1" applyFont="1" applyFill="1" applyBorder="1" applyAlignment="1">
      <alignment horizontal="right" vertical="center" wrapText="1"/>
    </xf>
    <xf numFmtId="0" fontId="2" fillId="0" borderId="0" xfId="0" applyFont="1"/>
    <xf numFmtId="14" fontId="5" fillId="0" borderId="8" xfId="4" applyNumberFormat="1" applyBorder="1" applyAlignment="1">
      <alignment horizontal="justify" vertical="center"/>
    </xf>
    <xf numFmtId="49" fontId="5" fillId="0" borderId="8" xfId="0" applyNumberFormat="1" applyFont="1" applyBorder="1" applyAlignment="1">
      <alignment horizontal="justify" vertical="center" wrapText="1"/>
    </xf>
    <xf numFmtId="0" fontId="5" fillId="0" borderId="8" xfId="4" applyBorder="1" applyAlignment="1">
      <alignment horizontal="justify" vertical="center" wrapText="1"/>
    </xf>
    <xf numFmtId="41" fontId="5" fillId="0" borderId="8" xfId="2" applyFont="1" applyFill="1" applyBorder="1" applyAlignment="1">
      <alignment horizontal="right" vertical="center"/>
    </xf>
    <xf numFmtId="0" fontId="5" fillId="0" borderId="8" xfId="0" applyFont="1" applyBorder="1" applyAlignment="1">
      <alignment horizontal="justify" vertical="center" wrapText="1"/>
    </xf>
    <xf numFmtId="4" fontId="5" fillId="0" borderId="8" xfId="5" applyNumberFormat="1" applyFont="1" applyFill="1" applyBorder="1" applyAlignment="1">
      <alignment horizontal="right" vertical="center" wrapText="1"/>
    </xf>
    <xf numFmtId="0" fontId="5" fillId="0" borderId="8" xfId="4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/>
    </xf>
    <xf numFmtId="49" fontId="5" fillId="0" borderId="7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4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165" fontId="0" fillId="0" borderId="8" xfId="0" applyNumberFormat="1" applyBorder="1" applyAlignment="1" applyProtection="1">
      <alignment horizontal="center" vertical="center"/>
      <protection hidden="1"/>
    </xf>
    <xf numFmtId="166" fontId="4" fillId="0" borderId="5" xfId="0" applyNumberFormat="1" applyFont="1" applyBorder="1" applyAlignment="1">
      <alignment horizontal="right" vertical="center"/>
    </xf>
    <xf numFmtId="3" fontId="7" fillId="0" borderId="5" xfId="0" applyNumberFormat="1" applyFont="1" applyBorder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0" xfId="4" applyBorder="1" applyAlignment="1">
      <alignment horizontal="justify" vertical="center" wrapText="1"/>
    </xf>
    <xf numFmtId="14" fontId="5" fillId="0" borderId="11" xfId="4" applyNumberFormat="1" applyBorder="1" applyAlignment="1">
      <alignment horizontal="justify" vertical="center" wrapText="1"/>
    </xf>
    <xf numFmtId="49" fontId="5" fillId="0" borderId="11" xfId="4" applyNumberFormat="1" applyBorder="1" applyAlignment="1">
      <alignment horizontal="justify" vertical="center" wrapText="1"/>
    </xf>
    <xf numFmtId="167" fontId="5" fillId="0" borderId="11" xfId="4" applyNumberFormat="1" applyBorder="1" applyAlignment="1">
      <alignment horizontal="justify" vertical="center" wrapText="1"/>
    </xf>
    <xf numFmtId="41" fontId="5" fillId="0" borderId="11" xfId="2" applyFont="1" applyFill="1" applyBorder="1" applyAlignment="1">
      <alignment horizontal="right" vertical="center"/>
    </xf>
    <xf numFmtId="0" fontId="5" fillId="0" borderId="11" xfId="4" applyBorder="1" applyAlignment="1">
      <alignment horizontal="justify" vertical="center" wrapText="1"/>
    </xf>
    <xf numFmtId="0" fontId="5" fillId="0" borderId="11" xfId="4" applyBorder="1" applyAlignment="1">
      <alignment horizontal="center" vertical="center" wrapText="1"/>
    </xf>
    <xf numFmtId="4" fontId="5" fillId="0" borderId="0" xfId="3" applyNumberFormat="1" applyFont="1" applyFill="1" applyBorder="1" applyAlignment="1">
      <alignment horizontal="right" vertical="center" wrapText="1"/>
    </xf>
    <xf numFmtId="165" fontId="0" fillId="0" borderId="0" xfId="0" applyNumberFormat="1" applyAlignment="1" applyProtection="1">
      <alignment horizontal="center" vertical="center"/>
      <protection hidden="1"/>
    </xf>
    <xf numFmtId="0" fontId="4" fillId="0" borderId="0" xfId="0" applyFont="1" applyAlignment="1">
      <alignment horizontal="right" vertical="center"/>
    </xf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7" xfId="4" applyNumberFormat="1" applyFont="1" applyBorder="1" applyAlignment="1">
      <alignment horizontal="justify" vertical="center" wrapText="1"/>
    </xf>
    <xf numFmtId="0" fontId="4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center"/>
    </xf>
    <xf numFmtId="41" fontId="5" fillId="0" borderId="7" xfId="2" applyFont="1" applyFill="1" applyBorder="1" applyAlignment="1">
      <alignment horizontal="right" vertical="center" wrapText="1"/>
    </xf>
    <xf numFmtId="49" fontId="5" fillId="0" borderId="7" xfId="4" applyNumberFormat="1" applyBorder="1" applyAlignment="1">
      <alignment horizontal="center" vertical="center" wrapText="1"/>
    </xf>
    <xf numFmtId="168" fontId="5" fillId="0" borderId="22" xfId="3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horizontal="justify" vertical="center"/>
    </xf>
    <xf numFmtId="49" fontId="5" fillId="0" borderId="24" xfId="4" applyNumberFormat="1" applyBorder="1" applyAlignment="1">
      <alignment horizontal="justify" vertical="center" wrapText="1"/>
    </xf>
    <xf numFmtId="41" fontId="5" fillId="0" borderId="24" xfId="2" applyFont="1" applyFill="1" applyBorder="1" applyAlignment="1">
      <alignment horizontal="right" vertical="center" wrapText="1"/>
    </xf>
    <xf numFmtId="49" fontId="5" fillId="0" borderId="24" xfId="4" applyNumberFormat="1" applyBorder="1" applyAlignment="1">
      <alignment horizontal="center" vertical="center" wrapText="1"/>
    </xf>
    <xf numFmtId="0" fontId="5" fillId="0" borderId="24" xfId="4" applyBorder="1" applyAlignment="1">
      <alignment horizontal="justify" vertical="center" wrapText="1"/>
    </xf>
    <xf numFmtId="168" fontId="5" fillId="0" borderId="25" xfId="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49" fontId="5" fillId="0" borderId="26" xfId="4" applyNumberFormat="1" applyBorder="1" applyAlignment="1">
      <alignment horizontal="justify" vertical="center" wrapText="1"/>
    </xf>
    <xf numFmtId="0" fontId="0" fillId="0" borderId="27" xfId="0" applyBorder="1"/>
    <xf numFmtId="168" fontId="3" fillId="0" borderId="28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justify"/>
    </xf>
    <xf numFmtId="0" fontId="4" fillId="0" borderId="11" xfId="0" applyFont="1" applyBorder="1" applyAlignment="1">
      <alignment horizontal="right" vertical="justify"/>
    </xf>
    <xf numFmtId="0" fontId="4" fillId="0" borderId="12" xfId="0" applyFont="1" applyBorder="1" applyAlignment="1">
      <alignment horizontal="right" vertical="justify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6">
    <cellStyle name="Millares" xfId="1" builtinId="3"/>
    <cellStyle name="Millares [0]" xfId="2" builtinId="6"/>
    <cellStyle name="Millares 2" xfId="5" xr:uid="{A076808D-8FED-4756-AF68-D17313C3E613}"/>
    <cellStyle name="Moneda" xfId="3" builtinId="4"/>
    <cellStyle name="Normal" xfId="0" builtinId="0"/>
    <cellStyle name="Normal 2" xfId="4" xr:uid="{8334959D-D4C1-47C7-B08D-7457BC8F4991}"/>
  </cellStyles>
  <dxfs count="10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8DC08-BAB0-4E25-B253-C02DA16C6203}">
  <dimension ref="A1:CB29"/>
  <sheetViews>
    <sheetView tabSelected="1" topLeftCell="B10" workbookViewId="0">
      <selection activeCell="P14" sqref="P14"/>
    </sheetView>
  </sheetViews>
  <sheetFormatPr baseColWidth="10" defaultColWidth="10.85546875" defaultRowHeight="15" x14ac:dyDescent="0.25"/>
  <cols>
    <col min="1" max="1" width="7" style="50" customWidth="1"/>
    <col min="2" max="2" width="16.140625" customWidth="1"/>
    <col min="3" max="3" width="29.7109375" customWidth="1"/>
    <col min="4" max="4" width="66.42578125" bestFit="1" customWidth="1"/>
    <col min="5" max="5" width="15.85546875" hidden="1" customWidth="1"/>
    <col min="6" max="6" width="27.85546875" hidden="1" customWidth="1"/>
    <col min="7" max="7" width="18.42578125" hidden="1" customWidth="1"/>
    <col min="8" max="8" width="28.28515625" hidden="1" customWidth="1"/>
    <col min="9" max="9" width="28.5703125" hidden="1" customWidth="1"/>
    <col min="10" max="10" width="11" style="65" hidden="1" customWidth="1"/>
    <col min="11" max="11" width="23" hidden="1" customWidth="1"/>
    <col min="12" max="12" width="55.7109375" hidden="1" customWidth="1"/>
    <col min="13" max="13" width="17.140625" bestFit="1" customWidth="1"/>
    <col min="14" max="14" width="18.7109375" customWidth="1"/>
    <col min="15" max="15" width="19.140625" bestFit="1" customWidth="1"/>
    <col min="16" max="16" width="18.28515625" style="50" bestFit="1" customWidth="1"/>
    <col min="17" max="17" width="22" customWidth="1"/>
  </cols>
  <sheetData>
    <row r="1" spans="1:17" ht="32.25" customHeight="1" thickBot="1" x14ac:dyDescent="0.3">
      <c r="A1" s="69" t="s">
        <v>144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</row>
    <row r="2" spans="1:17" ht="51" x14ac:dyDescent="0.2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3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5" t="s">
        <v>14</v>
      </c>
      <c r="P2" s="5" t="s">
        <v>15</v>
      </c>
    </row>
    <row r="4" spans="1:17" ht="38.25" x14ac:dyDescent="0.25">
      <c r="A4" s="6">
        <v>1</v>
      </c>
      <c r="B4" s="7">
        <v>38217</v>
      </c>
      <c r="C4" s="8" t="s">
        <v>16</v>
      </c>
      <c r="D4" s="9" t="s">
        <v>17</v>
      </c>
      <c r="E4" s="10">
        <v>4107728</v>
      </c>
      <c r="F4" s="9" t="s">
        <v>18</v>
      </c>
      <c r="G4" s="9" t="s">
        <v>19</v>
      </c>
      <c r="H4" s="9" t="s">
        <v>20</v>
      </c>
      <c r="I4" s="9" t="s">
        <v>21</v>
      </c>
      <c r="J4" s="11" t="s">
        <v>22</v>
      </c>
      <c r="K4" s="9" t="s">
        <v>23</v>
      </c>
      <c r="L4" s="9" t="s">
        <v>24</v>
      </c>
      <c r="M4" s="9" t="s">
        <v>25</v>
      </c>
      <c r="N4" s="9" t="s">
        <v>26</v>
      </c>
      <c r="O4" s="12">
        <v>62400000000</v>
      </c>
      <c r="P4" s="13">
        <v>127406774083</v>
      </c>
      <c r="Q4" s="14"/>
    </row>
    <row r="5" spans="1:17" ht="38.25" x14ac:dyDescent="0.25">
      <c r="A5" s="6">
        <v>2</v>
      </c>
      <c r="B5" s="7">
        <v>37154</v>
      </c>
      <c r="C5" s="8" t="s">
        <v>27</v>
      </c>
      <c r="D5" s="9" t="s">
        <v>28</v>
      </c>
      <c r="E5" s="10">
        <v>7700800</v>
      </c>
      <c r="F5" s="9" t="s">
        <v>18</v>
      </c>
      <c r="G5" s="9" t="s">
        <v>19</v>
      </c>
      <c r="H5" s="9" t="s">
        <v>29</v>
      </c>
      <c r="I5" s="9" t="s">
        <v>30</v>
      </c>
      <c r="J5" s="11" t="s">
        <v>31</v>
      </c>
      <c r="K5" s="9" t="s">
        <v>32</v>
      </c>
      <c r="L5" s="9" t="s">
        <v>33</v>
      </c>
      <c r="M5" s="9" t="s">
        <v>25</v>
      </c>
      <c r="N5" s="9" t="s">
        <v>26</v>
      </c>
      <c r="O5" s="12">
        <v>250000000</v>
      </c>
      <c r="P5" s="13">
        <v>640106496</v>
      </c>
    </row>
    <row r="6" spans="1:17" ht="38.25" x14ac:dyDescent="0.25">
      <c r="A6" s="6">
        <v>3</v>
      </c>
      <c r="B6" s="7">
        <v>42542</v>
      </c>
      <c r="C6" s="15" t="s">
        <v>34</v>
      </c>
      <c r="D6" s="9" t="s">
        <v>35</v>
      </c>
      <c r="E6" s="10">
        <v>80039849</v>
      </c>
      <c r="F6" s="9" t="s">
        <v>36</v>
      </c>
      <c r="G6" s="9" t="s">
        <v>19</v>
      </c>
      <c r="H6" s="16" t="s">
        <v>37</v>
      </c>
      <c r="I6" s="16" t="s">
        <v>38</v>
      </c>
      <c r="J6" s="11" t="s">
        <v>39</v>
      </c>
      <c r="K6" s="17" t="s">
        <v>40</v>
      </c>
      <c r="L6" s="16" t="s">
        <v>41</v>
      </c>
      <c r="M6" s="9" t="s">
        <v>25</v>
      </c>
      <c r="N6" s="9" t="s">
        <v>26</v>
      </c>
      <c r="O6" s="18">
        <v>0</v>
      </c>
      <c r="P6" s="12">
        <v>0</v>
      </c>
    </row>
    <row r="7" spans="1:17" ht="51" x14ac:dyDescent="0.25">
      <c r="A7" s="6">
        <v>4</v>
      </c>
      <c r="B7" s="7">
        <v>42949</v>
      </c>
      <c r="C7" s="15" t="s">
        <v>42</v>
      </c>
      <c r="D7" s="9" t="s">
        <v>43</v>
      </c>
      <c r="E7" s="10">
        <v>5045072</v>
      </c>
      <c r="F7" s="9" t="s">
        <v>44</v>
      </c>
      <c r="G7" s="9" t="s">
        <v>19</v>
      </c>
      <c r="H7" s="16" t="s">
        <v>45</v>
      </c>
      <c r="I7" s="16" t="s">
        <v>46</v>
      </c>
      <c r="J7" s="11" t="s">
        <v>47</v>
      </c>
      <c r="K7" s="17" t="s">
        <v>48</v>
      </c>
      <c r="L7" s="16" t="s">
        <v>49</v>
      </c>
      <c r="M7" s="9" t="s">
        <v>25</v>
      </c>
      <c r="N7" s="9" t="s">
        <v>26</v>
      </c>
      <c r="O7" s="18">
        <v>424271098</v>
      </c>
      <c r="P7" s="13">
        <v>467941162</v>
      </c>
    </row>
    <row r="8" spans="1:17" ht="51" x14ac:dyDescent="0.25">
      <c r="A8" s="6">
        <v>5</v>
      </c>
      <c r="B8" s="7">
        <v>43157</v>
      </c>
      <c r="C8" s="15" t="s">
        <v>50</v>
      </c>
      <c r="D8" s="9" t="s">
        <v>51</v>
      </c>
      <c r="E8" s="10">
        <v>26767759</v>
      </c>
      <c r="F8" s="9" t="s">
        <v>44</v>
      </c>
      <c r="G8" s="9" t="s">
        <v>19</v>
      </c>
      <c r="H8" s="16" t="s">
        <v>52</v>
      </c>
      <c r="I8" s="16" t="s">
        <v>53</v>
      </c>
      <c r="J8" s="11" t="s">
        <v>47</v>
      </c>
      <c r="K8" s="17" t="s">
        <v>48</v>
      </c>
      <c r="L8" s="16" t="s">
        <v>54</v>
      </c>
      <c r="M8" s="9" t="s">
        <v>25</v>
      </c>
      <c r="N8" s="9" t="s">
        <v>26</v>
      </c>
      <c r="O8" s="18">
        <v>262809809</v>
      </c>
      <c r="P8" s="13">
        <v>274685172</v>
      </c>
      <c r="Q8" s="19"/>
    </row>
    <row r="9" spans="1:17" ht="51" x14ac:dyDescent="0.25">
      <c r="A9" s="6">
        <v>6</v>
      </c>
      <c r="B9" s="7">
        <v>43201</v>
      </c>
      <c r="C9" s="15" t="s">
        <v>55</v>
      </c>
      <c r="D9" s="9" t="s">
        <v>56</v>
      </c>
      <c r="E9" s="10">
        <v>4005562</v>
      </c>
      <c r="F9" s="9" t="s">
        <v>44</v>
      </c>
      <c r="G9" s="9" t="s">
        <v>19</v>
      </c>
      <c r="H9" s="16" t="s">
        <v>57</v>
      </c>
      <c r="I9" s="16" t="s">
        <v>58</v>
      </c>
      <c r="J9" s="11" t="s">
        <v>47</v>
      </c>
      <c r="K9" s="17" t="s">
        <v>48</v>
      </c>
      <c r="L9" s="16" t="s">
        <v>59</v>
      </c>
      <c r="M9" s="9" t="s">
        <v>25</v>
      </c>
      <c r="N9" s="9" t="s">
        <v>26</v>
      </c>
      <c r="O9" s="18">
        <v>205701019</v>
      </c>
      <c r="P9" s="13">
        <v>212835339</v>
      </c>
    </row>
    <row r="10" spans="1:17" ht="51" x14ac:dyDescent="0.25">
      <c r="A10" s="6">
        <v>7</v>
      </c>
      <c r="B10" s="20">
        <v>43216</v>
      </c>
      <c r="C10" s="21" t="s">
        <v>60</v>
      </c>
      <c r="D10" s="22" t="s">
        <v>61</v>
      </c>
      <c r="E10" s="23">
        <v>5031647</v>
      </c>
      <c r="F10" s="9" t="s">
        <v>44</v>
      </c>
      <c r="G10" s="22" t="s">
        <v>19</v>
      </c>
      <c r="H10" s="24" t="s">
        <v>62</v>
      </c>
      <c r="I10" s="24" t="s">
        <v>63</v>
      </c>
      <c r="J10" s="11" t="s">
        <v>47</v>
      </c>
      <c r="K10" s="17" t="s">
        <v>48</v>
      </c>
      <c r="L10" s="24" t="s">
        <v>64</v>
      </c>
      <c r="M10" s="9" t="s">
        <v>25</v>
      </c>
      <c r="N10" s="22" t="s">
        <v>26</v>
      </c>
      <c r="O10" s="25">
        <v>291559514</v>
      </c>
      <c r="P10" s="13">
        <v>301437322</v>
      </c>
    </row>
    <row r="11" spans="1:17" ht="51" x14ac:dyDescent="0.25">
      <c r="A11" s="6">
        <v>8</v>
      </c>
      <c r="B11" s="20">
        <v>43202</v>
      </c>
      <c r="C11" s="21" t="s">
        <v>65</v>
      </c>
      <c r="D11" s="22" t="s">
        <v>66</v>
      </c>
      <c r="E11" s="23">
        <v>1102829873</v>
      </c>
      <c r="F11" s="9" t="s">
        <v>44</v>
      </c>
      <c r="G11" s="22" t="s">
        <v>19</v>
      </c>
      <c r="H11" s="24" t="s">
        <v>67</v>
      </c>
      <c r="I11" s="24" t="s">
        <v>68</v>
      </c>
      <c r="J11" s="11" t="s">
        <v>47</v>
      </c>
      <c r="K11" s="17" t="s">
        <v>48</v>
      </c>
      <c r="L11" s="24" t="s">
        <v>69</v>
      </c>
      <c r="M11" s="9" t="s">
        <v>25</v>
      </c>
      <c r="N11" s="22" t="s">
        <v>26</v>
      </c>
      <c r="O11" s="25">
        <v>430550015</v>
      </c>
      <c r="P11" s="13">
        <v>445451434</v>
      </c>
    </row>
    <row r="12" spans="1:17" ht="51" x14ac:dyDescent="0.25">
      <c r="A12" s="6">
        <v>9</v>
      </c>
      <c r="B12" s="20">
        <v>43237</v>
      </c>
      <c r="C12" s="21" t="s">
        <v>70</v>
      </c>
      <c r="D12" s="22" t="s">
        <v>71</v>
      </c>
      <c r="E12" s="23">
        <v>26764541</v>
      </c>
      <c r="F12" s="22" t="s">
        <v>44</v>
      </c>
      <c r="G12" s="22" t="s">
        <v>19</v>
      </c>
      <c r="H12" s="22" t="s">
        <v>72</v>
      </c>
      <c r="I12" s="24" t="s">
        <v>73</v>
      </c>
      <c r="J12" s="26" t="s">
        <v>47</v>
      </c>
      <c r="K12" s="27" t="s">
        <v>48</v>
      </c>
      <c r="L12" s="24" t="s">
        <v>74</v>
      </c>
      <c r="M12" s="22" t="s">
        <v>75</v>
      </c>
      <c r="N12" s="9" t="s">
        <v>26</v>
      </c>
      <c r="O12" s="25">
        <v>215466544</v>
      </c>
      <c r="P12" s="13">
        <v>221813152</v>
      </c>
    </row>
    <row r="13" spans="1:17" ht="76.5" x14ac:dyDescent="0.25">
      <c r="A13" s="6">
        <v>10</v>
      </c>
      <c r="B13" s="7">
        <v>43385</v>
      </c>
      <c r="C13" s="28" t="s">
        <v>76</v>
      </c>
      <c r="D13" s="29" t="s">
        <v>77</v>
      </c>
      <c r="E13" s="10">
        <v>20140848</v>
      </c>
      <c r="F13" s="29" t="s">
        <v>78</v>
      </c>
      <c r="G13" s="29" t="s">
        <v>19</v>
      </c>
      <c r="H13" s="9" t="s">
        <v>79</v>
      </c>
      <c r="I13" s="29" t="s">
        <v>80</v>
      </c>
      <c r="J13" s="11" t="s">
        <v>47</v>
      </c>
      <c r="K13" s="17" t="s">
        <v>81</v>
      </c>
      <c r="L13" s="30" t="s">
        <v>82</v>
      </c>
      <c r="M13" s="9" t="s">
        <v>25</v>
      </c>
      <c r="N13" s="9" t="s">
        <v>26</v>
      </c>
      <c r="O13" s="18">
        <v>19858566</v>
      </c>
      <c r="P13" s="13">
        <v>23416075</v>
      </c>
    </row>
    <row r="14" spans="1:17" ht="51" x14ac:dyDescent="0.25">
      <c r="A14" s="6">
        <v>11</v>
      </c>
      <c r="B14" s="20" t="s">
        <v>83</v>
      </c>
      <c r="C14" s="31" t="s">
        <v>84</v>
      </c>
      <c r="D14" s="32" t="s">
        <v>85</v>
      </c>
      <c r="E14" s="23">
        <v>37514000</v>
      </c>
      <c r="F14" s="22" t="s">
        <v>86</v>
      </c>
      <c r="G14" s="32" t="s">
        <v>19</v>
      </c>
      <c r="H14" s="33" t="s">
        <v>87</v>
      </c>
      <c r="I14" s="22" t="s">
        <v>88</v>
      </c>
      <c r="J14" s="26" t="s">
        <v>47</v>
      </c>
      <c r="K14" s="27" t="s">
        <v>89</v>
      </c>
      <c r="L14" s="34" t="s">
        <v>90</v>
      </c>
      <c r="M14" s="22" t="s">
        <v>25</v>
      </c>
      <c r="N14" s="22" t="s">
        <v>26</v>
      </c>
      <c r="O14" s="25">
        <v>99110890</v>
      </c>
      <c r="P14" s="35">
        <v>103974836</v>
      </c>
    </row>
    <row r="15" spans="1:17" ht="51" x14ac:dyDescent="0.25">
      <c r="A15" s="6">
        <v>12</v>
      </c>
      <c r="B15" s="7">
        <v>44582</v>
      </c>
      <c r="C15" s="28" t="s">
        <v>91</v>
      </c>
      <c r="D15" s="29" t="s">
        <v>92</v>
      </c>
      <c r="E15" s="10">
        <v>52854520</v>
      </c>
      <c r="F15" s="9" t="s">
        <v>86</v>
      </c>
      <c r="G15" s="29" t="s">
        <v>19</v>
      </c>
      <c r="H15" s="9" t="s">
        <v>93</v>
      </c>
      <c r="I15" s="9" t="s">
        <v>94</v>
      </c>
      <c r="J15" s="11" t="s">
        <v>47</v>
      </c>
      <c r="K15" s="17" t="s">
        <v>89</v>
      </c>
      <c r="L15" s="30" t="s">
        <v>95</v>
      </c>
      <c r="M15" s="9" t="s">
        <v>25</v>
      </c>
      <c r="N15" s="9" t="s">
        <v>26</v>
      </c>
      <c r="O15" s="18">
        <v>114104909</v>
      </c>
      <c r="P15" s="13">
        <v>108260592</v>
      </c>
    </row>
    <row r="16" spans="1:17" x14ac:dyDescent="0.25">
      <c r="A16" s="72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4"/>
      <c r="O16" s="36">
        <f>SUM(O4:O15)</f>
        <v>64713432364</v>
      </c>
      <c r="P16" s="37">
        <f>SUM(P4:P15)</f>
        <v>130206695663</v>
      </c>
    </row>
    <row r="17" spans="1:80" s="39" customFormat="1" ht="13.5" thickBot="1" x14ac:dyDescent="0.3">
      <c r="A17" s="75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</row>
    <row r="18" spans="1:80" s="19" customFormat="1" ht="15.75" thickBot="1" x14ac:dyDescent="0.3">
      <c r="A18" s="40"/>
      <c r="B18" s="41"/>
      <c r="C18" s="42"/>
      <c r="D18" s="43"/>
      <c r="E18" s="44"/>
      <c r="F18" s="45"/>
      <c r="G18" s="45"/>
      <c r="H18" s="45"/>
      <c r="I18" s="45"/>
      <c r="J18" s="46"/>
      <c r="K18" s="45"/>
      <c r="L18" s="45"/>
      <c r="M18" s="45"/>
      <c r="N18" s="45"/>
      <c r="O18" s="47"/>
      <c r="P18" s="48"/>
    </row>
    <row r="19" spans="1:80" x14ac:dyDescent="0.25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49"/>
    </row>
    <row r="20" spans="1:80" x14ac:dyDescent="0.25">
      <c r="A20" s="80" t="s">
        <v>96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/>
      <c r="O20" s="38"/>
    </row>
    <row r="21" spans="1:80" x14ac:dyDescent="0.25">
      <c r="A21" s="51" t="s">
        <v>97</v>
      </c>
      <c r="B21" s="52" t="s">
        <v>98</v>
      </c>
      <c r="C21" s="52" t="s">
        <v>99</v>
      </c>
      <c r="D21" s="52" t="s">
        <v>100</v>
      </c>
      <c r="E21" s="52" t="s">
        <v>101</v>
      </c>
      <c r="F21" s="52" t="s">
        <v>5</v>
      </c>
      <c r="G21" s="52" t="s">
        <v>102</v>
      </c>
      <c r="H21" s="52" t="s">
        <v>103</v>
      </c>
      <c r="I21" s="52" t="s">
        <v>104</v>
      </c>
      <c r="J21" s="52" t="s">
        <v>9</v>
      </c>
      <c r="K21" s="53" t="s">
        <v>105</v>
      </c>
      <c r="L21" s="52" t="s">
        <v>106</v>
      </c>
      <c r="M21" s="52" t="s">
        <v>107</v>
      </c>
      <c r="N21" s="54" t="s">
        <v>108</v>
      </c>
    </row>
    <row r="23" spans="1:80" ht="38.25" x14ac:dyDescent="0.25">
      <c r="A23" s="55">
        <v>1</v>
      </c>
      <c r="B23" s="8" t="s">
        <v>109</v>
      </c>
      <c r="C23" s="8" t="s">
        <v>110</v>
      </c>
      <c r="D23" s="8" t="s">
        <v>111</v>
      </c>
      <c r="E23" s="56" t="s">
        <v>112</v>
      </c>
      <c r="F23" s="8" t="s">
        <v>113</v>
      </c>
      <c r="G23" s="57" t="s">
        <v>114</v>
      </c>
      <c r="H23" s="8" t="s">
        <v>115</v>
      </c>
      <c r="I23" s="8" t="s">
        <v>116</v>
      </c>
      <c r="J23" s="57" t="s">
        <v>117</v>
      </c>
      <c r="K23" s="8" t="s">
        <v>118</v>
      </c>
      <c r="L23" s="8" t="s">
        <v>119</v>
      </c>
      <c r="M23" s="9" t="s">
        <v>120</v>
      </c>
      <c r="N23" s="58">
        <v>343717923</v>
      </c>
    </row>
    <row r="24" spans="1:80" ht="38.25" x14ac:dyDescent="0.25">
      <c r="A24" s="55">
        <v>2</v>
      </c>
      <c r="B24" s="8" t="s">
        <v>121</v>
      </c>
      <c r="C24" s="8" t="s">
        <v>122</v>
      </c>
      <c r="D24" s="8" t="s">
        <v>111</v>
      </c>
      <c r="E24" s="56" t="s">
        <v>112</v>
      </c>
      <c r="F24" s="8" t="s">
        <v>113</v>
      </c>
      <c r="G24" s="57" t="s">
        <v>114</v>
      </c>
      <c r="H24" s="8" t="s">
        <v>123</v>
      </c>
      <c r="I24" s="8" t="s">
        <v>116</v>
      </c>
      <c r="J24" s="57" t="s">
        <v>117</v>
      </c>
      <c r="K24" s="8" t="s">
        <v>118</v>
      </c>
      <c r="L24" s="8" t="s">
        <v>124</v>
      </c>
      <c r="M24" s="9" t="s">
        <v>120</v>
      </c>
      <c r="N24" s="58">
        <v>223509383</v>
      </c>
    </row>
    <row r="25" spans="1:80" ht="51" x14ac:dyDescent="0.25">
      <c r="A25" s="55">
        <v>3</v>
      </c>
      <c r="B25" s="8" t="s">
        <v>125</v>
      </c>
      <c r="C25" s="8" t="s">
        <v>126</v>
      </c>
      <c r="D25" s="8" t="s">
        <v>111</v>
      </c>
      <c r="E25" s="56" t="s">
        <v>112</v>
      </c>
      <c r="F25" s="8" t="s">
        <v>113</v>
      </c>
      <c r="G25" s="57" t="s">
        <v>114</v>
      </c>
      <c r="H25" s="8" t="s">
        <v>123</v>
      </c>
      <c r="I25" s="8" t="s">
        <v>116</v>
      </c>
      <c r="J25" s="57" t="s">
        <v>117</v>
      </c>
      <c r="K25" s="8" t="s">
        <v>118</v>
      </c>
      <c r="L25" s="8" t="s">
        <v>127</v>
      </c>
      <c r="M25" s="9" t="s">
        <v>120</v>
      </c>
      <c r="N25" s="58">
        <f>ROUND(64742811.79,0)</f>
        <v>64742812</v>
      </c>
    </row>
    <row r="26" spans="1:80" ht="38.25" x14ac:dyDescent="0.25">
      <c r="A26" s="55">
        <v>4</v>
      </c>
      <c r="B26" s="8" t="s">
        <v>128</v>
      </c>
      <c r="C26" s="8" t="s">
        <v>129</v>
      </c>
      <c r="D26" s="8" t="s">
        <v>111</v>
      </c>
      <c r="E26" s="56" t="s">
        <v>112</v>
      </c>
      <c r="F26" s="8" t="s">
        <v>113</v>
      </c>
      <c r="G26" s="57" t="s">
        <v>114</v>
      </c>
      <c r="H26" s="8" t="s">
        <v>130</v>
      </c>
      <c r="I26" s="8" t="s">
        <v>116</v>
      </c>
      <c r="J26" s="57" t="s">
        <v>117</v>
      </c>
      <c r="K26" s="8" t="s">
        <v>118</v>
      </c>
      <c r="L26" s="8" t="s">
        <v>131</v>
      </c>
      <c r="M26" s="9" t="s">
        <v>120</v>
      </c>
      <c r="N26" s="58">
        <v>231454742</v>
      </c>
    </row>
    <row r="27" spans="1:80" ht="38.25" x14ac:dyDescent="0.25">
      <c r="A27" s="55">
        <v>5</v>
      </c>
      <c r="B27" s="8" t="s">
        <v>132</v>
      </c>
      <c r="C27" s="8" t="s">
        <v>133</v>
      </c>
      <c r="D27" s="8" t="s">
        <v>111</v>
      </c>
      <c r="E27" s="56" t="s">
        <v>112</v>
      </c>
      <c r="F27" s="8" t="s">
        <v>113</v>
      </c>
      <c r="G27" s="57" t="s">
        <v>114</v>
      </c>
      <c r="H27" s="8" t="s">
        <v>134</v>
      </c>
      <c r="I27" s="8" t="s">
        <v>116</v>
      </c>
      <c r="J27" s="57" t="s">
        <v>117</v>
      </c>
      <c r="K27" s="8" t="s">
        <v>118</v>
      </c>
      <c r="L27" s="8" t="s">
        <v>135</v>
      </c>
      <c r="M27" s="9" t="s">
        <v>120</v>
      </c>
      <c r="N27" s="58">
        <v>236789229</v>
      </c>
    </row>
    <row r="28" spans="1:80" ht="39" thickBot="1" x14ac:dyDescent="0.3">
      <c r="A28" s="59">
        <v>6</v>
      </c>
      <c r="B28" s="60" t="s">
        <v>136</v>
      </c>
      <c r="C28" s="60" t="s">
        <v>137</v>
      </c>
      <c r="D28" s="60" t="s">
        <v>111</v>
      </c>
      <c r="E28" s="61" t="s">
        <v>112</v>
      </c>
      <c r="F28" s="60" t="s">
        <v>138</v>
      </c>
      <c r="G28" s="62" t="s">
        <v>139</v>
      </c>
      <c r="H28" s="60" t="s">
        <v>140</v>
      </c>
      <c r="I28" s="60" t="s">
        <v>141</v>
      </c>
      <c r="J28" s="62" t="s">
        <v>117</v>
      </c>
      <c r="K28" s="60" t="s">
        <v>118</v>
      </c>
      <c r="L28" s="60" t="s">
        <v>142</v>
      </c>
      <c r="M28" s="63" t="s">
        <v>25</v>
      </c>
      <c r="N28" s="64">
        <v>1032196727</v>
      </c>
    </row>
    <row r="29" spans="1:80" ht="15.75" thickBot="1" x14ac:dyDescent="0.3">
      <c r="L29" s="66" t="s">
        <v>143</v>
      </c>
      <c r="M29" s="67"/>
      <c r="N29" s="68">
        <f>SUM(N22:N28)</f>
        <v>2132410816</v>
      </c>
    </row>
  </sheetData>
  <mergeCells count="5">
    <mergeCell ref="A1:P1"/>
    <mergeCell ref="A16:N16"/>
    <mergeCell ref="A17:P17"/>
    <mergeCell ref="A19:N19"/>
    <mergeCell ref="A20:N20"/>
  </mergeCells>
  <conditionalFormatting sqref="P10 P13:P14">
    <cfRule type="expression" dxfId="9" priority="10">
      <formula>$B10&gt;0</formula>
    </cfRule>
  </conditionalFormatting>
  <conditionalFormatting sqref="P5">
    <cfRule type="expression" dxfId="8" priority="9">
      <formula>$B5&gt;0</formula>
    </cfRule>
  </conditionalFormatting>
  <conditionalFormatting sqref="P7">
    <cfRule type="expression" dxfId="7" priority="8">
      <formula>$B7&gt;0</formula>
    </cfRule>
  </conditionalFormatting>
  <conditionalFormatting sqref="P8">
    <cfRule type="expression" dxfId="6" priority="7">
      <formula>$B8&gt;0</formula>
    </cfRule>
  </conditionalFormatting>
  <conditionalFormatting sqref="P9">
    <cfRule type="expression" dxfId="5" priority="6">
      <formula>$B9&gt;0</formula>
    </cfRule>
  </conditionalFormatting>
  <conditionalFormatting sqref="P11">
    <cfRule type="expression" dxfId="4" priority="5">
      <formula>$B11&gt;0</formula>
    </cfRule>
  </conditionalFormatting>
  <conditionalFormatting sqref="P12">
    <cfRule type="expression" dxfId="3" priority="4">
      <formula>$B12&gt;0</formula>
    </cfRule>
  </conditionalFormatting>
  <conditionalFormatting sqref="P15">
    <cfRule type="expression" dxfId="2" priority="3">
      <formula>$B15&gt;0</formula>
    </cfRule>
  </conditionalFormatting>
  <conditionalFormatting sqref="P18">
    <cfRule type="expression" dxfId="1" priority="2">
      <formula>$B18&gt;0</formula>
    </cfRule>
  </conditionalFormatting>
  <conditionalFormatting sqref="P4">
    <cfRule type="expression" dxfId="0" priority="1">
      <formula>$B4&gt;0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Lache</dc:creator>
  <cp:lastModifiedBy>Gloria Lache</cp:lastModifiedBy>
  <dcterms:created xsi:type="dcterms:W3CDTF">2022-07-12T15:45:39Z</dcterms:created>
  <dcterms:modified xsi:type="dcterms:W3CDTF">2022-07-12T22:01:13Z</dcterms:modified>
</cp:coreProperties>
</file>