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ileServer\Planeacion\GESTION 2026\2. Programas y Proyectos\11. Ejecución Presupuestal\3. MARZO\"/>
    </mc:Choice>
  </mc:AlternateContent>
  <xr:revisionPtr revIDLastSave="0" documentId="13_ncr:1_{7295E9D0-E809-4ACC-9A9E-DFE3FEA1F64E}" xr6:coauthVersionLast="47" xr6:coauthVersionMax="47" xr10:uidLastSave="{00000000-0000-0000-0000-000000000000}"/>
  <bookViews>
    <workbookView xWindow="-120" yWindow="-120" windowWidth="29040" windowHeight="15720" xr2:uid="{25482797-018E-4E6A-9741-2C2853E90050}"/>
  </bookViews>
  <sheets>
    <sheet name="C-INVERSIÓN" sheetId="1" r:id="rId1"/>
    <sheet name="A-FUNCION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9" i="2"/>
  <c r="I8" i="2"/>
  <c r="I7" i="2"/>
  <c r="M9" i="1"/>
  <c r="M8" i="1"/>
  <c r="M7" i="1"/>
  <c r="K9" i="1"/>
  <c r="K8" i="1"/>
  <c r="K7" i="1"/>
  <c r="I9" i="1"/>
  <c r="I8" i="1"/>
  <c r="F8" i="1"/>
  <c r="F9" i="1"/>
  <c r="F7" i="1"/>
  <c r="K7" i="2"/>
  <c r="K8" i="2"/>
  <c r="K9" i="2"/>
  <c r="I10" i="2" l="1"/>
  <c r="G11" i="2"/>
  <c r="E10" i="1"/>
  <c r="F10" i="1" s="1"/>
  <c r="C7" i="1"/>
  <c r="M10" i="2"/>
  <c r="M9" i="2"/>
  <c r="M8" i="2"/>
  <c r="M7" i="2"/>
  <c r="L10" i="1" l="1"/>
  <c r="D10" i="1"/>
  <c r="E11" i="2"/>
  <c r="J11" i="2"/>
  <c r="H11" i="2"/>
  <c r="D11" i="2"/>
  <c r="K10" i="2"/>
  <c r="F10" i="2"/>
  <c r="F9" i="2"/>
  <c r="F8" i="2"/>
  <c r="F7" i="2"/>
  <c r="L11" i="2"/>
  <c r="C11" i="2"/>
  <c r="B11" i="2"/>
  <c r="J10" i="1"/>
  <c r="H10" i="1"/>
  <c r="C10" i="1"/>
  <c r="B10" i="1"/>
  <c r="K10" i="1" l="1"/>
  <c r="I10" i="1"/>
  <c r="M10" i="1"/>
  <c r="M11" i="2"/>
  <c r="I11" i="2"/>
  <c r="G10" i="1"/>
  <c r="F11" i="2" l="1"/>
  <c r="K11" i="2"/>
</calcChain>
</file>

<file path=xl/sharedStrings.xml><?xml version="1.0" encoding="utf-8"?>
<sst xmlns="http://schemas.openxmlformats.org/spreadsheetml/2006/main" count="50" uniqueCount="34">
  <si>
    <t>VERSIÓN 12</t>
  </si>
  <si>
    <t>CÓDIGO: FO-GPP-03</t>
  </si>
  <si>
    <t>FECHA EDICIÓN 20/06/2024</t>
  </si>
  <si>
    <t>PROYECTO</t>
  </si>
  <si>
    <t>APR.INICIAL</t>
  </si>
  <si>
    <t>APR BLOQUEADA</t>
  </si>
  <si>
    <t>APR. VIGENTE</t>
  </si>
  <si>
    <t>CDP</t>
  </si>
  <si>
    <t>% CDP</t>
  </si>
  <si>
    <t>APR. 
DISP.</t>
  </si>
  <si>
    <t>COMPROMISOS</t>
  </si>
  <si>
    <t>% 
COMP.</t>
  </si>
  <si>
    <t>OBLIGACIONES</t>
  </si>
  <si>
    <t>% 
OBLIG.</t>
  </si>
  <si>
    <t>PAGOS</t>
  </si>
  <si>
    <t>% 
PAGOS</t>
  </si>
  <si>
    <t>TOTAL INVERSIÓN</t>
  </si>
  <si>
    <t xml:space="preserve"> </t>
  </si>
  <si>
    <t>RUBRO</t>
  </si>
  <si>
    <t>GASTOS DE PERSONAL</t>
  </si>
  <si>
    <t>ADQUISICIÓN DE BIENES  Y SERVICIOS</t>
  </si>
  <si>
    <t>TRANSFERENCIAS CORRIENTES</t>
  </si>
  <si>
    <t>GASTOS POR TRIBUTOS, MULTAS, SANCIONES E INTERESES DE MORA</t>
  </si>
  <si>
    <t>TOTAL FUNCIONAMIENTO</t>
  </si>
  <si>
    <t xml:space="preserve">  </t>
  </si>
  <si>
    <t>Fortalecimiento de la Infraestructura Tecnológica de la Unidad Administrativa Especial de Organizaciones Solidarias a nivel nacional.</t>
  </si>
  <si>
    <t>Desarrollo de Asociatividad Solidaria para la Paz a Nivel Nacional</t>
  </si>
  <si>
    <t>Implementación de un Sistema Integral de Gestión Documental para la Unidad Administrativa Especial de Organizaciones Solidarias a Nivel Nacional</t>
  </si>
  <si>
    <t xml:space="preserve">   </t>
  </si>
  <si>
    <r>
      <t xml:space="preserve">SEGUIMIENTO A EJECUCIÓN
</t>
    </r>
    <r>
      <rPr>
        <b/>
        <sz val="16"/>
        <color theme="4" tint="-0.249977111117893"/>
        <rFont val="Arial"/>
        <family val="2"/>
      </rPr>
      <t>FUNCIONAMIENTO</t>
    </r>
  </si>
  <si>
    <t xml:space="preserve">      </t>
  </si>
  <si>
    <t>APR REDUCIDA</t>
  </si>
  <si>
    <t>Fuente: SIIF Hacienda</t>
  </si>
  <si>
    <t>EJECUCIÓN PRESUPUESTAL - 31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</si>
</sst>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\ #,##0.00;\-&quot;$&quot;\ #,##0.00"/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0.0%"/>
    <numFmt numFmtId="165" formatCode="_-&quot;$&quot;\ * #,##0.00_-;\-&quot;$&quot;\ * #,##0.00_-;_-&quot;$&quot;\ * &quot;-&quot;_-;_-@_-"/>
    <numFmt numFmtId="166" formatCode="&quot;$&quot;\ #,##0"/>
    <numFmt numFmtId="167" formatCode="&quot;$&quot;\ 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 Narrow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6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3" applyFont="1" applyFill="1"/>
    <xf numFmtId="0" fontId="5" fillId="2" borderId="0" xfId="3" applyFont="1" applyFill="1" applyAlignment="1">
      <alignment horizontal="center" vertical="center"/>
    </xf>
    <xf numFmtId="0" fontId="6" fillId="3" borderId="0" xfId="3" applyFont="1" applyFill="1" applyAlignment="1">
      <alignment wrapText="1"/>
    </xf>
    <xf numFmtId="0" fontId="6" fillId="3" borderId="0" xfId="3" applyFont="1" applyFill="1" applyAlignment="1">
      <alignment horizontal="center" vertical="center" wrapText="1"/>
    </xf>
    <xf numFmtId="166" fontId="6" fillId="3" borderId="0" xfId="3" applyNumberFormat="1" applyFont="1" applyFill="1" applyAlignment="1">
      <alignment wrapText="1"/>
    </xf>
    <xf numFmtId="9" fontId="6" fillId="3" borderId="0" xfId="5" applyFont="1" applyFill="1" applyAlignment="1">
      <alignment wrapText="1"/>
    </xf>
    <xf numFmtId="10" fontId="6" fillId="3" borderId="0" xfId="3" applyNumberFormat="1" applyFont="1" applyFill="1" applyAlignment="1">
      <alignment wrapText="1"/>
    </xf>
    <xf numFmtId="10" fontId="6" fillId="3" borderId="0" xfId="2" applyNumberFormat="1" applyFont="1" applyFill="1" applyAlignment="1">
      <alignment wrapText="1"/>
    </xf>
    <xf numFmtId="42" fontId="6" fillId="3" borderId="0" xfId="1" applyFont="1" applyFill="1" applyAlignment="1">
      <alignment wrapText="1"/>
    </xf>
    <xf numFmtId="7" fontId="6" fillId="3" borderId="0" xfId="3" applyNumberFormat="1" applyFont="1" applyFill="1" applyAlignment="1">
      <alignment wrapText="1"/>
    </xf>
    <xf numFmtId="42" fontId="6" fillId="3" borderId="0" xfId="3" applyNumberFormat="1" applyFont="1" applyFill="1" applyAlignment="1">
      <alignment wrapText="1"/>
    </xf>
    <xf numFmtId="164" fontId="6" fillId="3" borderId="0" xfId="3" applyNumberFormat="1" applyFont="1" applyFill="1" applyAlignment="1">
      <alignment wrapText="1"/>
    </xf>
    <xf numFmtId="9" fontId="6" fillId="3" borderId="0" xfId="2" applyFont="1" applyFill="1" applyAlignment="1">
      <alignment wrapText="1"/>
    </xf>
    <xf numFmtId="167" fontId="6" fillId="3" borderId="0" xfId="3" applyNumberFormat="1" applyFont="1" applyFill="1" applyAlignment="1">
      <alignment wrapText="1"/>
    </xf>
    <xf numFmtId="0" fontId="9" fillId="2" borderId="0" xfId="3" applyFont="1" applyFill="1"/>
    <xf numFmtId="0" fontId="9" fillId="2" borderId="0" xfId="3" applyFont="1" applyFill="1" applyAlignment="1">
      <alignment horizontal="center" vertical="center"/>
    </xf>
    <xf numFmtId="0" fontId="9" fillId="3" borderId="0" xfId="3" applyFont="1" applyFill="1" applyAlignment="1">
      <alignment wrapText="1"/>
    </xf>
    <xf numFmtId="0" fontId="9" fillId="3" borderId="0" xfId="3" applyFont="1" applyFill="1" applyAlignment="1">
      <alignment horizontal="center" vertical="center" wrapText="1"/>
    </xf>
    <xf numFmtId="166" fontId="9" fillId="3" borderId="0" xfId="3" applyNumberFormat="1" applyFont="1" applyFill="1" applyAlignment="1">
      <alignment wrapText="1"/>
    </xf>
    <xf numFmtId="9" fontId="9" fillId="3" borderId="0" xfId="5" applyFont="1" applyFill="1" applyAlignment="1">
      <alignment wrapText="1"/>
    </xf>
    <xf numFmtId="10" fontId="9" fillId="3" borderId="0" xfId="3" applyNumberFormat="1" applyFont="1" applyFill="1" applyAlignment="1">
      <alignment wrapText="1"/>
    </xf>
    <xf numFmtId="10" fontId="9" fillId="3" borderId="0" xfId="2" applyNumberFormat="1" applyFont="1" applyFill="1" applyAlignment="1">
      <alignment wrapText="1"/>
    </xf>
    <xf numFmtId="42" fontId="9" fillId="3" borderId="0" xfId="1" applyFont="1" applyFill="1" applyAlignment="1">
      <alignment wrapText="1"/>
    </xf>
    <xf numFmtId="7" fontId="9" fillId="3" borderId="0" xfId="3" applyNumberFormat="1" applyFont="1" applyFill="1" applyAlignment="1">
      <alignment wrapText="1"/>
    </xf>
    <xf numFmtId="167" fontId="9" fillId="3" borderId="0" xfId="3" applyNumberFormat="1" applyFont="1" applyFill="1" applyAlignment="1">
      <alignment wrapText="1"/>
    </xf>
    <xf numFmtId="0" fontId="13" fillId="4" borderId="12" xfId="3" applyFont="1" applyFill="1" applyBorder="1" applyAlignment="1">
      <alignment horizontal="center" vertical="center" wrapText="1"/>
    </xf>
    <xf numFmtId="0" fontId="13" fillId="4" borderId="13" xfId="3" applyFont="1" applyFill="1" applyBorder="1" applyAlignment="1">
      <alignment horizontal="center" vertical="center" wrapText="1"/>
    </xf>
    <xf numFmtId="0" fontId="13" fillId="4" borderId="14" xfId="3" applyFont="1" applyFill="1" applyBorder="1" applyAlignment="1">
      <alignment horizontal="center" vertical="center" wrapText="1"/>
    </xf>
    <xf numFmtId="42" fontId="14" fillId="2" borderId="15" xfId="1" applyFont="1" applyFill="1" applyBorder="1" applyAlignment="1">
      <alignment horizontal="center" vertical="center" wrapText="1"/>
    </xf>
    <xf numFmtId="9" fontId="14" fillId="3" borderId="15" xfId="5" applyFont="1" applyFill="1" applyBorder="1" applyAlignment="1">
      <alignment horizontal="center" vertical="center" wrapText="1"/>
    </xf>
    <xf numFmtId="164" fontId="14" fillId="3" borderId="15" xfId="2" applyNumberFormat="1" applyFont="1" applyFill="1" applyBorder="1" applyAlignment="1">
      <alignment horizontal="center" vertical="center" wrapText="1"/>
    </xf>
    <xf numFmtId="9" fontId="14" fillId="3" borderId="15" xfId="2" applyFont="1" applyFill="1" applyBorder="1" applyAlignment="1">
      <alignment horizontal="center" vertical="center" wrapText="1"/>
    </xf>
    <xf numFmtId="0" fontId="11" fillId="2" borderId="15" xfId="4" applyFont="1" applyFill="1" applyBorder="1" applyAlignment="1">
      <alignment horizontal="justify" vertical="top" wrapText="1"/>
    </xf>
    <xf numFmtId="164" fontId="14" fillId="3" borderId="15" xfId="5" applyNumberFormat="1" applyFont="1" applyFill="1" applyBorder="1" applyAlignment="1">
      <alignment horizontal="center" vertical="center" wrapText="1"/>
    </xf>
    <xf numFmtId="0" fontId="13" fillId="4" borderId="6" xfId="3" applyFont="1" applyFill="1" applyBorder="1" applyAlignment="1">
      <alignment horizontal="center" vertical="center" wrapText="1"/>
    </xf>
    <xf numFmtId="165" fontId="13" fillId="4" borderId="16" xfId="3" applyNumberFormat="1" applyFont="1" applyFill="1" applyBorder="1" applyAlignment="1">
      <alignment horizontal="center" vertical="center" wrapText="1"/>
    </xf>
    <xf numFmtId="42" fontId="13" fillId="4" borderId="16" xfId="3" applyNumberFormat="1" applyFont="1" applyFill="1" applyBorder="1" applyAlignment="1">
      <alignment horizontal="center" vertical="center" wrapText="1"/>
    </xf>
    <xf numFmtId="10" fontId="13" fillId="4" borderId="16" xfId="2" applyNumberFormat="1" applyFont="1" applyFill="1" applyBorder="1" applyAlignment="1">
      <alignment horizontal="center" vertical="center" wrapText="1"/>
    </xf>
    <xf numFmtId="9" fontId="13" fillId="4" borderId="16" xfId="2" applyFont="1" applyFill="1" applyBorder="1" applyAlignment="1">
      <alignment horizontal="center" vertical="center" wrapText="1"/>
    </xf>
    <xf numFmtId="0" fontId="16" fillId="4" borderId="12" xfId="3" applyFont="1" applyFill="1" applyBorder="1" applyAlignment="1">
      <alignment horizontal="center" vertical="center" wrapText="1"/>
    </xf>
    <xf numFmtId="0" fontId="16" fillId="4" borderId="13" xfId="3" applyFont="1" applyFill="1" applyBorder="1" applyAlignment="1">
      <alignment horizontal="center" vertical="center" wrapText="1"/>
    </xf>
    <xf numFmtId="0" fontId="17" fillId="2" borderId="15" xfId="4" applyFont="1" applyFill="1" applyBorder="1" applyAlignment="1">
      <alignment horizontal="justify" vertical="center" wrapText="1"/>
    </xf>
    <xf numFmtId="42" fontId="18" fillId="2" borderId="15" xfId="1" applyFont="1" applyFill="1" applyBorder="1" applyAlignment="1">
      <alignment horizontal="center" vertical="center" wrapText="1"/>
    </xf>
    <xf numFmtId="0" fontId="17" fillId="2" borderId="15" xfId="4" applyFont="1" applyFill="1" applyBorder="1" applyAlignment="1">
      <alignment horizontal="justify" vertical="top" wrapText="1"/>
    </xf>
    <xf numFmtId="0" fontId="11" fillId="0" borderId="15" xfId="4" applyFont="1" applyFill="1" applyBorder="1" applyAlignment="1">
      <alignment horizontal="justify" vertical="center" wrapText="1"/>
    </xf>
    <xf numFmtId="8" fontId="14" fillId="2" borderId="15" xfId="7" applyNumberFormat="1" applyFont="1" applyFill="1" applyBorder="1" applyAlignment="1">
      <alignment horizontal="center" vertical="center" wrapText="1"/>
    </xf>
    <xf numFmtId="8" fontId="14" fillId="2" borderId="15" xfId="1" applyNumberFormat="1" applyFont="1" applyFill="1" applyBorder="1" applyAlignment="1">
      <alignment horizontal="center" vertical="center" wrapText="1"/>
    </xf>
    <xf numFmtId="44" fontId="15" fillId="0" borderId="15" xfId="7" applyFont="1" applyBorder="1" applyAlignment="1">
      <alignment horizontal="right" vertical="center" wrapText="1" readingOrder="1"/>
    </xf>
    <xf numFmtId="44" fontId="13" fillId="4" borderId="16" xfId="7" applyFont="1" applyFill="1" applyBorder="1" applyAlignment="1">
      <alignment horizontal="center" vertical="center" wrapText="1"/>
    </xf>
    <xf numFmtId="8" fontId="15" fillId="0" borderId="15" xfId="7" applyNumberFormat="1" applyFont="1" applyBorder="1" applyAlignment="1">
      <alignment horizontal="right" vertical="center" wrapText="1" readingOrder="1"/>
    </xf>
    <xf numFmtId="0" fontId="12" fillId="3" borderId="9" xfId="3" applyFont="1" applyFill="1" applyBorder="1" applyAlignment="1">
      <alignment horizontal="center" vertical="center" wrapText="1"/>
    </xf>
    <xf numFmtId="0" fontId="12" fillId="3" borderId="10" xfId="3" applyFont="1" applyFill="1" applyBorder="1" applyAlignment="1">
      <alignment horizontal="center" vertical="center" wrapText="1"/>
    </xf>
    <xf numFmtId="0" fontId="12" fillId="3" borderId="11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3" xfId="3" applyFont="1" applyFill="1" applyBorder="1" applyAlignment="1">
      <alignment horizontal="center"/>
    </xf>
    <xf numFmtId="0" fontId="9" fillId="2" borderId="4" xfId="3" applyFont="1" applyFill="1" applyBorder="1" applyAlignment="1">
      <alignment horizontal="center"/>
    </xf>
    <xf numFmtId="0" fontId="9" fillId="2" borderId="0" xfId="3" applyFont="1" applyFill="1" applyAlignment="1">
      <alignment horizontal="center"/>
    </xf>
    <xf numFmtId="0" fontId="9" fillId="2" borderId="5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0" fontId="9" fillId="2" borderId="7" xfId="3" applyFont="1" applyFill="1" applyBorder="1" applyAlignment="1">
      <alignment horizontal="center"/>
    </xf>
    <xf numFmtId="0" fontId="9" fillId="2" borderId="8" xfId="3" applyFont="1" applyFill="1" applyBorder="1" applyAlignment="1">
      <alignment horizontal="center"/>
    </xf>
    <xf numFmtId="0" fontId="10" fillId="2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center" vertical="center"/>
    </xf>
    <xf numFmtId="0" fontId="10" fillId="2" borderId="8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horizontal="center" vertical="center" wrapText="1"/>
    </xf>
    <xf numFmtId="0" fontId="3" fillId="3" borderId="1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5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center"/>
    </xf>
    <xf numFmtId="0" fontId="4" fillId="2" borderId="7" xfId="3" applyFont="1" applyFill="1" applyBorder="1" applyAlignment="1">
      <alignment horizontal="center"/>
    </xf>
    <xf numFmtId="0" fontId="4" fillId="2" borderId="8" xfId="3" applyFont="1" applyFill="1" applyBorder="1" applyAlignment="1">
      <alignment horizontal="center"/>
    </xf>
    <xf numFmtId="0" fontId="19" fillId="2" borderId="2" xfId="3" applyFont="1" applyFill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center" vertical="center"/>
    </xf>
    <xf numFmtId="0" fontId="19" fillId="2" borderId="3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0" fontId="19" fillId="2" borderId="5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19" fillId="2" borderId="8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</cellXfs>
  <cellStyles count="8">
    <cellStyle name="Hipervínculo" xfId="4" builtinId="8"/>
    <cellStyle name="Moneda" xfId="7" builtinId="4"/>
    <cellStyle name="Moneda [0]" xfId="1" builtinId="7"/>
    <cellStyle name="Normal" xfId="0" builtinId="0"/>
    <cellStyle name="Normal 2" xfId="3" xr:uid="{86504F10-D77A-4633-BCE2-7A9E477C7D39}"/>
    <cellStyle name="Normal 2 2" xfId="6" xr:uid="{72680878-2CEC-4ABE-9257-CCBA38BF2B2A}"/>
    <cellStyle name="Porcentaje" xfId="2" builtinId="5"/>
    <cellStyle name="Porcentaje 2" xfId="5" xr:uid="{B056C1DF-C603-4530-A145-A8C80A27F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0</xdr:row>
      <xdr:rowOff>48301</xdr:rowOff>
    </xdr:from>
    <xdr:to>
      <xdr:col>0</xdr:col>
      <xdr:colOff>2780551</xdr:colOff>
      <xdr:row>2</xdr:row>
      <xdr:rowOff>533400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9A8E56-1A99-412C-AF82-2098A1D38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4" y="48301"/>
          <a:ext cx="2294777" cy="904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1333499</xdr:colOff>
      <xdr:row>0</xdr:row>
      <xdr:rowOff>127019</xdr:rowOff>
    </xdr:from>
    <xdr:to>
      <xdr:col>3</xdr:col>
      <xdr:colOff>114300</xdr:colOff>
      <xdr:row>2</xdr:row>
      <xdr:rowOff>628650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22DD12-12A8-42B1-98C5-482488A1C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9" y="127019"/>
          <a:ext cx="2190751" cy="844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FF7F-3E94-488B-9E0E-02A8F92372E3}">
  <sheetPr>
    <pageSetUpPr fitToPage="1"/>
  </sheetPr>
  <dimension ref="A1:M33"/>
  <sheetViews>
    <sheetView tabSelected="1" topLeftCell="A3" zoomScale="90" zoomScaleNormal="90" workbookViewId="0">
      <selection activeCell="F15" sqref="F15"/>
    </sheetView>
  </sheetViews>
  <sheetFormatPr baseColWidth="10" defaultColWidth="11.42578125" defaultRowHeight="16.5" x14ac:dyDescent="0.3"/>
  <cols>
    <col min="1" max="1" width="51.140625" style="17" customWidth="1"/>
    <col min="2" max="2" width="21.28515625" style="17" hidden="1" customWidth="1"/>
    <col min="3" max="3" width="18.85546875" style="17" hidden="1" customWidth="1"/>
    <col min="4" max="4" width="20" style="17" bestFit="1" customWidth="1"/>
    <col min="5" max="5" width="21.5703125" style="17" customWidth="1"/>
    <col min="6" max="6" width="9.85546875" style="17" customWidth="1"/>
    <col min="7" max="7" width="21.7109375" style="17" customWidth="1"/>
    <col min="8" max="8" width="24.28515625" style="17" customWidth="1"/>
    <col min="9" max="9" width="9.28515625" style="17" customWidth="1"/>
    <col min="10" max="10" width="18.42578125" style="17" customWidth="1"/>
    <col min="11" max="11" width="8.5703125" style="17" customWidth="1"/>
    <col min="12" max="12" width="20.85546875" style="17" customWidth="1"/>
    <col min="13" max="13" width="11" style="17" customWidth="1"/>
    <col min="14" max="16384" width="11.42578125" style="17"/>
  </cols>
  <sheetData>
    <row r="1" spans="1:13" s="15" customFormat="1" x14ac:dyDescent="0.3">
      <c r="A1" s="54"/>
      <c r="B1" s="55"/>
      <c r="C1" s="55"/>
      <c r="D1" s="55"/>
      <c r="E1" s="56"/>
      <c r="F1" s="63" t="s">
        <v>30</v>
      </c>
      <c r="G1" s="64"/>
      <c r="H1" s="64"/>
      <c r="I1" s="64"/>
      <c r="J1" s="64"/>
      <c r="K1" s="64"/>
      <c r="L1" s="64"/>
      <c r="M1" s="65"/>
    </row>
    <row r="2" spans="1:13" s="15" customFormat="1" x14ac:dyDescent="0.3">
      <c r="A2" s="57"/>
      <c r="B2" s="58"/>
      <c r="C2" s="58"/>
      <c r="D2" s="58"/>
      <c r="E2" s="59"/>
      <c r="F2" s="66"/>
      <c r="G2" s="66"/>
      <c r="H2" s="66"/>
      <c r="I2" s="66"/>
      <c r="J2" s="66"/>
      <c r="K2" s="66"/>
      <c r="L2" s="66"/>
      <c r="M2" s="67"/>
    </row>
    <row r="3" spans="1:13" s="15" customFormat="1" ht="56.25" customHeight="1" thickBot="1" x14ac:dyDescent="0.35">
      <c r="A3" s="60"/>
      <c r="B3" s="61"/>
      <c r="C3" s="61"/>
      <c r="D3" s="61"/>
      <c r="E3" s="62"/>
      <c r="F3" s="68"/>
      <c r="G3" s="68"/>
      <c r="H3" s="68"/>
      <c r="I3" s="68"/>
      <c r="J3" s="68"/>
      <c r="K3" s="68"/>
      <c r="L3" s="68"/>
      <c r="M3" s="69"/>
    </row>
    <row r="4" spans="1:13" s="16" customFormat="1" ht="17.25" thickBot="1" x14ac:dyDescent="0.3">
      <c r="A4" s="70" t="s">
        <v>0</v>
      </c>
      <c r="B4" s="71"/>
      <c r="C4" s="71"/>
      <c r="D4" s="71"/>
      <c r="E4" s="71"/>
      <c r="F4" s="71"/>
      <c r="G4" s="70" t="s">
        <v>1</v>
      </c>
      <c r="H4" s="71"/>
      <c r="I4" s="71"/>
      <c r="J4" s="72"/>
      <c r="K4" s="71" t="s">
        <v>2</v>
      </c>
      <c r="L4" s="71"/>
      <c r="M4" s="72"/>
    </row>
    <row r="5" spans="1:13" ht="17.25" thickBot="1" x14ac:dyDescent="0.35">
      <c r="A5" s="51" t="s">
        <v>33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s="18" customFormat="1" ht="30" x14ac:dyDescent="0.25">
      <c r="A6" s="26" t="s">
        <v>3</v>
      </c>
      <c r="B6" s="27" t="s">
        <v>4</v>
      </c>
      <c r="C6" s="27" t="s">
        <v>31</v>
      </c>
      <c r="D6" s="27" t="s">
        <v>6</v>
      </c>
      <c r="E6" s="27" t="s">
        <v>7</v>
      </c>
      <c r="F6" s="27" t="s">
        <v>8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8" t="s">
        <v>15</v>
      </c>
    </row>
    <row r="7" spans="1:13" ht="33.6" customHeight="1" x14ac:dyDescent="0.3">
      <c r="A7" s="45" t="s">
        <v>26</v>
      </c>
      <c r="B7" s="29">
        <v>41340689196</v>
      </c>
      <c r="C7" s="29">
        <f>B7-D7</f>
        <v>-736767834</v>
      </c>
      <c r="D7" s="46">
        <v>42077457030</v>
      </c>
      <c r="E7" s="46">
        <v>19123766667</v>
      </c>
      <c r="F7" s="30">
        <f>E7/D7</f>
        <v>0.45448960124575283</v>
      </c>
      <c r="G7" s="46">
        <v>17904690363</v>
      </c>
      <c r="H7" s="46">
        <v>15037555547</v>
      </c>
      <c r="I7" s="30">
        <f>H7/E7</f>
        <v>0.78632812295021504</v>
      </c>
      <c r="J7" s="47">
        <v>1215401491</v>
      </c>
      <c r="K7" s="31">
        <f>J7/H7</f>
        <v>8.0824405748743736E-2</v>
      </c>
      <c r="L7" s="47">
        <v>1171401490</v>
      </c>
      <c r="M7" s="32">
        <f>L7/H7</f>
        <v>7.7898398203004163E-2</v>
      </c>
    </row>
    <row r="8" spans="1:13" ht="50.45" customHeight="1" x14ac:dyDescent="0.3">
      <c r="A8" s="33" t="s">
        <v>25</v>
      </c>
      <c r="B8" s="29">
        <v>1500000000</v>
      </c>
      <c r="C8" s="29">
        <v>0</v>
      </c>
      <c r="D8" s="46">
        <v>1500000000</v>
      </c>
      <c r="E8" s="46">
        <v>487368463</v>
      </c>
      <c r="F8" s="30">
        <f t="shared" ref="F8:F9" si="0">E8/D8</f>
        <v>0.32491230866666665</v>
      </c>
      <c r="G8" s="46">
        <v>1012631537</v>
      </c>
      <c r="H8" s="47">
        <v>471885000</v>
      </c>
      <c r="I8" s="30">
        <f>H8/E8</f>
        <v>0.9682304782203357</v>
      </c>
      <c r="J8" s="47">
        <v>41760000</v>
      </c>
      <c r="K8" s="31">
        <f>J8/H8</f>
        <v>8.8496137830191682E-2</v>
      </c>
      <c r="L8" s="47">
        <v>41760000</v>
      </c>
      <c r="M8" s="32">
        <f>L8/H8</f>
        <v>8.8496137830191682E-2</v>
      </c>
    </row>
    <row r="9" spans="1:13" ht="42.6" customHeight="1" x14ac:dyDescent="0.3">
      <c r="A9" s="33" t="s">
        <v>27</v>
      </c>
      <c r="B9" s="29">
        <v>881100000</v>
      </c>
      <c r="C9" s="29">
        <v>0</v>
      </c>
      <c r="D9" s="46">
        <v>881100000</v>
      </c>
      <c r="E9" s="46">
        <v>825000000</v>
      </c>
      <c r="F9" s="30">
        <f t="shared" si="0"/>
        <v>0.93632958801498123</v>
      </c>
      <c r="G9" s="46">
        <v>56100000</v>
      </c>
      <c r="H9" s="47">
        <v>744419999</v>
      </c>
      <c r="I9" s="30">
        <f>H9/E9</f>
        <v>0.90232727151515146</v>
      </c>
      <c r="J9" s="47">
        <v>162186664</v>
      </c>
      <c r="K9" s="31">
        <f>J9/H9</f>
        <v>0.21786983721268885</v>
      </c>
      <c r="L9" s="47">
        <v>162186664</v>
      </c>
      <c r="M9" s="32">
        <f>L9/H9</f>
        <v>0.21786983721268885</v>
      </c>
    </row>
    <row r="10" spans="1:13" ht="17.25" thickBot="1" x14ac:dyDescent="0.35">
      <c r="A10" s="35" t="s">
        <v>16</v>
      </c>
      <c r="B10" s="36">
        <f>SUM(B7:B9)</f>
        <v>43721789196</v>
      </c>
      <c r="C10" s="37">
        <f>SUM(C7:C9)</f>
        <v>-736767834</v>
      </c>
      <c r="D10" s="37">
        <f>SUM(D7:D9)</f>
        <v>44458557030</v>
      </c>
      <c r="E10" s="37">
        <f>E7+E8+E9</f>
        <v>20436135130</v>
      </c>
      <c r="F10" s="38">
        <f>E10/D10</f>
        <v>0.45966708087736602</v>
      </c>
      <c r="G10" s="37">
        <f>D10-E10</f>
        <v>24022421900</v>
      </c>
      <c r="H10" s="37">
        <f>SUM(H7:H9)</f>
        <v>16253860546</v>
      </c>
      <c r="I10" s="38">
        <f>H10/D10</f>
        <v>0.36559577349827449</v>
      </c>
      <c r="J10" s="37">
        <f>SUM(J7:J9)</f>
        <v>1419348155</v>
      </c>
      <c r="K10" s="38">
        <f>J10/H10</f>
        <v>8.73237561613813E-2</v>
      </c>
      <c r="L10" s="37">
        <f>L7+L8+L9</f>
        <v>1375348154</v>
      </c>
      <c r="M10" s="39">
        <f>L10/H10</f>
        <v>8.4616706911421535E-2</v>
      </c>
    </row>
    <row r="11" spans="1:13" x14ac:dyDescent="0.3">
      <c r="A11" s="17" t="s">
        <v>32</v>
      </c>
      <c r="E11" s="19"/>
      <c r="F11" s="20"/>
      <c r="G11" s="19"/>
      <c r="H11" s="19"/>
      <c r="K11" s="19"/>
      <c r="M11" s="19"/>
    </row>
    <row r="12" spans="1:13" x14ac:dyDescent="0.3">
      <c r="D12" s="21"/>
      <c r="E12" s="19"/>
      <c r="I12" s="22"/>
      <c r="J12" s="19"/>
      <c r="K12" s="19"/>
      <c r="L12" s="23"/>
      <c r="M12" s="19"/>
    </row>
    <row r="13" spans="1:13" x14ac:dyDescent="0.3">
      <c r="D13" s="21"/>
      <c r="E13" s="19"/>
      <c r="K13" s="19"/>
      <c r="L13" s="24"/>
      <c r="M13" s="19"/>
    </row>
    <row r="14" spans="1:13" x14ac:dyDescent="0.3">
      <c r="D14" s="21"/>
      <c r="E14" s="19"/>
      <c r="K14" s="19"/>
      <c r="M14" s="19"/>
    </row>
    <row r="15" spans="1:13" ht="12.75" customHeight="1" x14ac:dyDescent="0.3"/>
    <row r="16" spans="1:13" ht="12.75" customHeight="1" x14ac:dyDescent="0.3"/>
    <row r="17" spans="4:13" ht="13.5" customHeight="1" x14ac:dyDescent="0.3"/>
    <row r="18" spans="4:13" x14ac:dyDescent="0.3">
      <c r="D18" s="21"/>
      <c r="E18" s="19"/>
      <c r="H18" s="19"/>
      <c r="K18" s="19"/>
      <c r="M18" s="19"/>
    </row>
    <row r="19" spans="4:13" ht="16.5" customHeight="1" x14ac:dyDescent="0.3">
      <c r="D19" s="21"/>
      <c r="E19" s="19"/>
      <c r="H19" s="19"/>
      <c r="K19" s="19"/>
      <c r="M19" s="25"/>
    </row>
    <row r="20" spans="4:13" x14ac:dyDescent="0.3">
      <c r="D20" s="21"/>
      <c r="E20" s="19"/>
      <c r="H20" s="19"/>
      <c r="K20" s="19"/>
      <c r="M20" s="19"/>
    </row>
    <row r="21" spans="4:13" x14ac:dyDescent="0.3">
      <c r="D21" s="21"/>
      <c r="E21" s="19"/>
      <c r="H21" s="19"/>
      <c r="K21" s="19"/>
      <c r="M21" s="19"/>
    </row>
    <row r="22" spans="4:13" x14ac:dyDescent="0.3">
      <c r="D22" s="21"/>
      <c r="E22" s="19"/>
      <c r="H22" s="19"/>
      <c r="K22" s="19"/>
      <c r="M22" s="19"/>
    </row>
    <row r="23" spans="4:13" x14ac:dyDescent="0.3">
      <c r="D23" s="21"/>
      <c r="E23" s="19"/>
      <c r="H23" s="19"/>
      <c r="K23" s="19"/>
      <c r="M23" s="19"/>
    </row>
    <row r="24" spans="4:13" x14ac:dyDescent="0.3">
      <c r="D24" s="21"/>
      <c r="E24" s="19"/>
      <c r="H24" s="19"/>
      <c r="K24" s="19"/>
      <c r="M24" s="19"/>
    </row>
    <row r="25" spans="4:13" x14ac:dyDescent="0.3">
      <c r="D25" s="21"/>
      <c r="E25" s="19"/>
      <c r="H25" s="19"/>
      <c r="K25" s="19"/>
      <c r="M25" s="19"/>
    </row>
    <row r="26" spans="4:13" x14ac:dyDescent="0.3">
      <c r="D26" s="21"/>
      <c r="E26" s="19"/>
      <c r="H26" s="19"/>
      <c r="K26" s="19"/>
      <c r="M26" s="19"/>
    </row>
    <row r="27" spans="4:13" x14ac:dyDescent="0.3">
      <c r="D27" s="21"/>
      <c r="E27" s="19"/>
      <c r="H27" s="19"/>
      <c r="K27" s="19"/>
      <c r="M27" s="19"/>
    </row>
    <row r="33" spans="1:1" x14ac:dyDescent="0.3">
      <c r="A33" s="17" t="s">
        <v>17</v>
      </c>
    </row>
  </sheetData>
  <mergeCells count="6">
    <mergeCell ref="A5:M5"/>
    <mergeCell ref="A1:E3"/>
    <mergeCell ref="F1:M3"/>
    <mergeCell ref="A4:F4"/>
    <mergeCell ref="G4:J4"/>
    <mergeCell ref="K4:M4"/>
  </mergeCells>
  <pageMargins left="0.70866141732283472" right="0.70866141732283472" top="0.74803149606299213" bottom="0.74803149606299213" header="0.31496062992125984" footer="0.31496062992125984"/>
  <pageSetup paperSize="51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347F-3DDD-48B0-966F-072BE3B8FDAD}">
  <dimension ref="A1:M34"/>
  <sheetViews>
    <sheetView workbookViewId="0">
      <selection activeCell="H22" sqref="H22"/>
    </sheetView>
  </sheetViews>
  <sheetFormatPr baseColWidth="10" defaultColWidth="11.42578125" defaultRowHeight="12.75" x14ac:dyDescent="0.2"/>
  <cols>
    <col min="1" max="1" width="51.140625" style="3" customWidth="1"/>
    <col min="2" max="2" width="10.5703125" style="3" hidden="1" customWidth="1"/>
    <col min="3" max="3" width="14.28515625" style="3" hidden="1" customWidth="1"/>
    <col min="4" max="4" width="21.5703125" style="3" customWidth="1"/>
    <col min="5" max="5" width="25.140625" style="3" customWidth="1"/>
    <col min="6" max="6" width="14.85546875" style="3" customWidth="1"/>
    <col min="7" max="8" width="20.28515625" style="3" customWidth="1"/>
    <col min="9" max="9" width="9.28515625" style="3" customWidth="1"/>
    <col min="10" max="10" width="19.7109375" style="3" customWidth="1"/>
    <col min="11" max="11" width="10.5703125" style="3" customWidth="1"/>
    <col min="12" max="12" width="21.140625" style="3" customWidth="1"/>
    <col min="13" max="13" width="9.42578125" style="3" customWidth="1"/>
    <col min="14" max="16384" width="11.42578125" style="3"/>
  </cols>
  <sheetData>
    <row r="1" spans="1:13" s="1" customFormat="1" ht="13.5" x14ac:dyDescent="0.25">
      <c r="A1" s="76"/>
      <c r="B1" s="77"/>
      <c r="C1" s="77"/>
      <c r="D1" s="77"/>
      <c r="E1" s="78"/>
      <c r="F1" s="85" t="s">
        <v>29</v>
      </c>
      <c r="G1" s="86"/>
      <c r="H1" s="86"/>
      <c r="I1" s="86"/>
      <c r="J1" s="86"/>
      <c r="K1" s="86"/>
      <c r="L1" s="86"/>
      <c r="M1" s="87"/>
    </row>
    <row r="2" spans="1:13" s="1" customFormat="1" ht="13.5" x14ac:dyDescent="0.25">
      <c r="A2" s="79"/>
      <c r="B2" s="80"/>
      <c r="C2" s="80"/>
      <c r="D2" s="80"/>
      <c r="E2" s="81"/>
      <c r="F2" s="88"/>
      <c r="G2" s="88"/>
      <c r="H2" s="88"/>
      <c r="I2" s="88"/>
      <c r="J2" s="88"/>
      <c r="K2" s="88"/>
      <c r="L2" s="88"/>
      <c r="M2" s="89"/>
    </row>
    <row r="3" spans="1:13" s="1" customFormat="1" ht="56.25" customHeight="1" thickBot="1" x14ac:dyDescent="0.3">
      <c r="A3" s="82"/>
      <c r="B3" s="83"/>
      <c r="C3" s="83"/>
      <c r="D3" s="83"/>
      <c r="E3" s="84"/>
      <c r="F3" s="90"/>
      <c r="G3" s="90"/>
      <c r="H3" s="90"/>
      <c r="I3" s="90"/>
      <c r="J3" s="90"/>
      <c r="K3" s="90"/>
      <c r="L3" s="90"/>
      <c r="M3" s="91"/>
    </row>
    <row r="4" spans="1:13" s="2" customFormat="1" thickBot="1" x14ac:dyDescent="0.3">
      <c r="A4" s="92" t="s">
        <v>0</v>
      </c>
      <c r="B4" s="93"/>
      <c r="C4" s="93"/>
      <c r="D4" s="93"/>
      <c r="E4" s="93"/>
      <c r="F4" s="93"/>
      <c r="G4" s="92" t="s">
        <v>1</v>
      </c>
      <c r="H4" s="93"/>
      <c r="I4" s="93"/>
      <c r="J4" s="94"/>
      <c r="K4" s="93" t="s">
        <v>2</v>
      </c>
      <c r="L4" s="93"/>
      <c r="M4" s="94"/>
    </row>
    <row r="5" spans="1:13" ht="16.5" thickBot="1" x14ac:dyDescent="0.25">
      <c r="A5" s="73" t="s">
        <v>33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/>
    </row>
    <row r="6" spans="1:13" s="4" customFormat="1" ht="30" x14ac:dyDescent="0.25">
      <c r="A6" s="40" t="s">
        <v>18</v>
      </c>
      <c r="B6" s="41" t="s">
        <v>4</v>
      </c>
      <c r="C6" s="41" t="s">
        <v>5</v>
      </c>
      <c r="D6" s="27" t="s">
        <v>6</v>
      </c>
      <c r="E6" s="27" t="s">
        <v>7</v>
      </c>
      <c r="F6" s="27" t="s">
        <v>8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8" t="s">
        <v>15</v>
      </c>
    </row>
    <row r="7" spans="1:13" ht="24" customHeight="1" x14ac:dyDescent="0.2">
      <c r="A7" s="42" t="s">
        <v>19</v>
      </c>
      <c r="B7" s="43"/>
      <c r="C7" s="43">
        <v>0</v>
      </c>
      <c r="D7" s="48">
        <v>8290230987</v>
      </c>
      <c r="E7" s="50">
        <v>1723773619</v>
      </c>
      <c r="F7" s="30">
        <f t="shared" ref="F7:F11" si="0">E7/D7</f>
        <v>0.20792829798145165</v>
      </c>
      <c r="G7" s="50">
        <v>4421369870</v>
      </c>
      <c r="H7" s="48">
        <v>1723773619</v>
      </c>
      <c r="I7" s="30">
        <f>H7/E7</f>
        <v>1</v>
      </c>
      <c r="J7" s="48">
        <v>1723773619</v>
      </c>
      <c r="K7" s="31">
        <f t="shared" ref="K7:K11" si="1">J7/D7</f>
        <v>0.20792829798145165</v>
      </c>
      <c r="L7" s="48">
        <v>7723773619</v>
      </c>
      <c r="M7" s="32">
        <f>L7/H7</f>
        <v>4.4807354828186403</v>
      </c>
    </row>
    <row r="8" spans="1:13" ht="19.5" customHeight="1" x14ac:dyDescent="0.2">
      <c r="A8" s="44" t="s">
        <v>20</v>
      </c>
      <c r="B8" s="43"/>
      <c r="C8" s="43">
        <v>0</v>
      </c>
      <c r="D8" s="48">
        <v>2096654640</v>
      </c>
      <c r="E8" s="50">
        <v>1352517845</v>
      </c>
      <c r="F8" s="34">
        <f t="shared" si="0"/>
        <v>0.64508375351698366</v>
      </c>
      <c r="G8" s="50">
        <v>728817490</v>
      </c>
      <c r="H8" s="50">
        <v>867131693</v>
      </c>
      <c r="I8" s="30">
        <f>H8/E8</f>
        <v>0.64112403115834671</v>
      </c>
      <c r="J8" s="50">
        <v>276272832</v>
      </c>
      <c r="K8" s="31">
        <f t="shared" si="1"/>
        <v>0.13176840225818021</v>
      </c>
      <c r="L8" s="50">
        <v>270272832</v>
      </c>
      <c r="M8" s="32">
        <f>L8/H8</f>
        <v>0.31168602668060941</v>
      </c>
    </row>
    <row r="9" spans="1:13" ht="23.25" customHeight="1" x14ac:dyDescent="0.2">
      <c r="A9" s="44" t="s">
        <v>21</v>
      </c>
      <c r="B9" s="43"/>
      <c r="C9" s="43">
        <v>0</v>
      </c>
      <c r="D9" s="48">
        <v>19601000</v>
      </c>
      <c r="E9" s="50">
        <v>7720615</v>
      </c>
      <c r="F9" s="34">
        <f t="shared" si="0"/>
        <v>0.39388883220243864</v>
      </c>
      <c r="G9" s="50">
        <v>644337</v>
      </c>
      <c r="H9" s="50">
        <v>7720615</v>
      </c>
      <c r="I9" s="30">
        <f>H9/E9</f>
        <v>1</v>
      </c>
      <c r="J9" s="48">
        <v>7720615</v>
      </c>
      <c r="K9" s="31">
        <f t="shared" si="1"/>
        <v>0.39388883220243864</v>
      </c>
      <c r="L9" s="48">
        <v>18688309</v>
      </c>
      <c r="M9" s="32">
        <f>L9/H9</f>
        <v>2.4205725839198045</v>
      </c>
    </row>
    <row r="10" spans="1:13" ht="33.75" customHeight="1" x14ac:dyDescent="0.2">
      <c r="A10" s="44" t="s">
        <v>22</v>
      </c>
      <c r="B10" s="43"/>
      <c r="C10" s="43">
        <v>0</v>
      </c>
      <c r="D10" s="48">
        <v>64593000</v>
      </c>
      <c r="E10" s="50">
        <v>62897000</v>
      </c>
      <c r="F10" s="34">
        <f t="shared" si="0"/>
        <v>0.9737432848760702</v>
      </c>
      <c r="G10" s="48">
        <v>1696000</v>
      </c>
      <c r="H10" s="48">
        <v>62897000</v>
      </c>
      <c r="I10" s="30">
        <f>H10/E10</f>
        <v>1</v>
      </c>
      <c r="J10" s="48">
        <v>62897000</v>
      </c>
      <c r="K10" s="31">
        <f t="shared" si="1"/>
        <v>0.9737432848760702</v>
      </c>
      <c r="L10" s="48">
        <v>62897000</v>
      </c>
      <c r="M10" s="32">
        <f>L10/H10</f>
        <v>1</v>
      </c>
    </row>
    <row r="11" spans="1:13" ht="15.75" thickBot="1" x14ac:dyDescent="0.25">
      <c r="A11" s="35" t="s">
        <v>23</v>
      </c>
      <c r="B11" s="36">
        <f>SUM(B7:B10)</f>
        <v>0</v>
      </c>
      <c r="C11" s="37">
        <f>SUM(C7:C10)</f>
        <v>0</v>
      </c>
      <c r="D11" s="49">
        <f>SUM(D7:D10)</f>
        <v>10471079627</v>
      </c>
      <c r="E11" s="49">
        <f>SUM(E7:E10)</f>
        <v>3146909079</v>
      </c>
      <c r="F11" s="38">
        <f t="shared" si="0"/>
        <v>0.30053339207598023</v>
      </c>
      <c r="G11" s="36">
        <f>G7+G8+G9+G10</f>
        <v>5152527697</v>
      </c>
      <c r="H11" s="49">
        <f>SUM(H7:H10)</f>
        <v>2661522927</v>
      </c>
      <c r="I11" s="38">
        <f>H11/E11</f>
        <v>0.84575780875301232</v>
      </c>
      <c r="J11" s="49">
        <f>SUM(J7:J10)</f>
        <v>2070664066</v>
      </c>
      <c r="K11" s="38">
        <f t="shared" si="1"/>
        <v>0.19775077067131924</v>
      </c>
      <c r="L11" s="49">
        <f>L7+L8+L9+L10</f>
        <v>8075631760</v>
      </c>
      <c r="M11" s="39">
        <f>L11/H11</f>
        <v>3.0342146137747696</v>
      </c>
    </row>
    <row r="12" spans="1:13" x14ac:dyDescent="0.2">
      <c r="E12" s="5"/>
      <c r="F12" s="6"/>
      <c r="G12" s="5"/>
      <c r="H12" s="5"/>
      <c r="K12" s="5"/>
      <c r="M12" s="5"/>
    </row>
    <row r="13" spans="1:13" x14ac:dyDescent="0.2">
      <c r="D13" s="7"/>
      <c r="E13" s="5"/>
      <c r="I13" s="8"/>
      <c r="J13" s="5"/>
      <c r="K13" s="5"/>
      <c r="L13" s="9"/>
      <c r="M13" s="5"/>
    </row>
    <row r="14" spans="1:13" x14ac:dyDescent="0.2">
      <c r="D14" s="7"/>
      <c r="E14" s="5"/>
      <c r="K14" s="5"/>
      <c r="L14" s="10"/>
      <c r="M14" s="5"/>
    </row>
    <row r="15" spans="1:13" x14ac:dyDescent="0.2">
      <c r="D15" s="7"/>
      <c r="E15" s="5"/>
      <c r="K15" s="5"/>
      <c r="M15" s="5"/>
    </row>
    <row r="16" spans="1:13" x14ac:dyDescent="0.2">
      <c r="D16" s="7"/>
      <c r="E16" s="5"/>
      <c r="F16" s="3" t="s">
        <v>24</v>
      </c>
      <c r="K16" s="5"/>
      <c r="L16" s="11"/>
      <c r="M16" s="5"/>
    </row>
    <row r="17" spans="4:13" x14ac:dyDescent="0.2">
      <c r="D17" s="7"/>
      <c r="E17" s="5"/>
      <c r="F17" s="3" t="s">
        <v>28</v>
      </c>
      <c r="I17" s="12"/>
      <c r="K17" s="5"/>
      <c r="M17" s="5"/>
    </row>
    <row r="18" spans="4:13" x14ac:dyDescent="0.2">
      <c r="D18" s="7"/>
      <c r="E18" s="5"/>
      <c r="I18" s="13"/>
      <c r="K18" s="5"/>
      <c r="M18" s="5"/>
    </row>
    <row r="19" spans="4:13" x14ac:dyDescent="0.2">
      <c r="D19" s="7"/>
      <c r="E19" s="5"/>
      <c r="H19" s="5"/>
      <c r="K19" s="5"/>
      <c r="M19" s="5"/>
    </row>
    <row r="20" spans="4:13" x14ac:dyDescent="0.2">
      <c r="D20" s="7"/>
      <c r="E20" s="5"/>
      <c r="H20" s="5"/>
      <c r="K20" s="5"/>
      <c r="M20" s="14"/>
    </row>
    <row r="21" spans="4:13" x14ac:dyDescent="0.2">
      <c r="D21" s="7"/>
      <c r="E21" s="5"/>
      <c r="H21" s="5"/>
      <c r="K21" s="5"/>
      <c r="M21" s="5"/>
    </row>
    <row r="22" spans="4:13" x14ac:dyDescent="0.2">
      <c r="D22" s="7"/>
      <c r="E22" s="5"/>
      <c r="H22" s="5"/>
      <c r="K22" s="5"/>
      <c r="M22" s="5"/>
    </row>
    <row r="23" spans="4:13" x14ac:dyDescent="0.2">
      <c r="D23" s="7"/>
      <c r="E23" s="5"/>
      <c r="H23" s="5"/>
      <c r="K23" s="5"/>
      <c r="M23" s="5"/>
    </row>
    <row r="24" spans="4:13" x14ac:dyDescent="0.2">
      <c r="D24" s="7"/>
      <c r="E24" s="5"/>
      <c r="H24" s="5"/>
      <c r="K24" s="5"/>
      <c r="M24" s="5"/>
    </row>
    <row r="25" spans="4:13" x14ac:dyDescent="0.2">
      <c r="D25" s="7"/>
      <c r="E25" s="5"/>
      <c r="H25" s="5"/>
      <c r="K25" s="5"/>
      <c r="M25" s="5"/>
    </row>
    <row r="26" spans="4:13" x14ac:dyDescent="0.2">
      <c r="D26" s="7"/>
      <c r="E26" s="5"/>
      <c r="H26" s="5"/>
      <c r="K26" s="5"/>
      <c r="M26" s="5"/>
    </row>
    <row r="27" spans="4:13" x14ac:dyDescent="0.2">
      <c r="D27" s="7"/>
      <c r="E27" s="5"/>
      <c r="H27" s="5"/>
      <c r="K27" s="5"/>
      <c r="M27" s="5"/>
    </row>
    <row r="28" spans="4:13" x14ac:dyDescent="0.2">
      <c r="D28" s="7"/>
      <c r="E28" s="5"/>
      <c r="H28" s="5"/>
      <c r="K28" s="5"/>
      <c r="M28" s="5"/>
    </row>
    <row r="34" spans="1:1" x14ac:dyDescent="0.2">
      <c r="A34" s="3" t="s">
        <v>17</v>
      </c>
    </row>
  </sheetData>
  <mergeCells count="6">
    <mergeCell ref="A5:M5"/>
    <mergeCell ref="A1:E3"/>
    <mergeCell ref="F1:M3"/>
    <mergeCell ref="A4:F4"/>
    <mergeCell ref="G4:J4"/>
    <mergeCell ref="K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C-INVERSIÓN</vt:lpstr>
      <vt:lpstr>A-FUNCIONAMIENTO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Nuñez Duque</dc:creator>
  <cp:lastModifiedBy>Marelbi Hernandez Genes</cp:lastModifiedBy>
  <cp:lastPrinted>2026-04-13T19:07:42Z</cp:lastPrinted>
  <dcterms:created xsi:type="dcterms:W3CDTF">2025-08-04T15:13:08Z</dcterms:created>
  <dcterms:modified xsi:type="dcterms:W3CDTF">2026-07-07T17:47:00Z</dcterms:modified>
</cp:coreProperties>
</file>